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\Webs\2008 Webs\ACMSA2\pdf\"/>
    </mc:Choice>
  </mc:AlternateContent>
  <xr:revisionPtr revIDLastSave="0" documentId="13_ncr:1_{AB765376-CD79-4BB4-BA18-18611E14BBFD}" xr6:coauthVersionLast="47" xr6:coauthVersionMax="47" xr10:uidLastSave="{00000000-0000-0000-0000-000000000000}"/>
  <bookViews>
    <workbookView xWindow="57480" yWindow="-105" windowWidth="29040" windowHeight="15840" tabRatio="433" activeTab="1" xr2:uid="{00000000-000D-0000-FFFF-FFFF00000000}"/>
  </bookViews>
  <sheets>
    <sheet name="Shoots ID" sheetId="1" r:id="rId1"/>
    <sheet name="Adult" sheetId="3" r:id="rId2"/>
    <sheet name="Wrangelrs" sheetId="8" r:id="rId3"/>
    <sheet name="Members" sheetId="5" r:id="rId4"/>
    <sheet name="Thru BW Overall" sheetId="12" r:id="rId5"/>
    <sheet name="Thru BW_by Div" sheetId="13" r:id="rId6"/>
    <sheet name="Sheet2" sheetId="9" state="hidden" r:id="rId7"/>
  </sheets>
  <definedNames>
    <definedName name="_xlnm._FilterDatabase" localSheetId="1" hidden="1">Adult!$A$5:$PX$63</definedName>
    <definedName name="_xlnm._FilterDatabase" localSheetId="4" hidden="1">'Thru BW Overall'!$A$5:$PX$108</definedName>
    <definedName name="_xlnm._FilterDatabase" localSheetId="5" hidden="1">'Thru BW_by Div'!$A$5:$PX$108</definedName>
    <definedName name="_xlnm._FilterDatabase" localSheetId="2" hidden="1">Wrangelrs!$A$5:$PY$25</definedName>
    <definedName name="_xlnm.Print_Area" localSheetId="1">Adult!$A$2:$M$70</definedName>
    <definedName name="_xlnm.Print_Area" localSheetId="0">'Shoots ID'!$A$1:$J$20</definedName>
    <definedName name="_xlnm.Print_Area" localSheetId="4">'Thru BW Overall'!$A$1:$W$108</definedName>
    <definedName name="_xlnm.Print_Area" localSheetId="5">'Thru BW_by Div'!$A$1:$W$108</definedName>
    <definedName name="_xlnm.Print_Area" localSheetId="2">Wrangelrs!$C$4:$AU$25</definedName>
    <definedName name="_xlnm.Print_Titles" localSheetId="1">Adult!$4:$5</definedName>
    <definedName name="_xlnm.Print_Titles" localSheetId="4">'Thru BW Overall'!$4:$5</definedName>
    <definedName name="_xlnm.Print_Titles" localSheetId="5">'Thru BW_by Div'!$4:$5</definedName>
    <definedName name="_xlnm.Print_Titles" localSheetId="2">Wrangelrs!$4:$5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3" l="1"/>
  <c r="M6" i="3"/>
  <c r="M6" i="12"/>
  <c r="M7" i="12" l="1"/>
  <c r="M8" i="12"/>
  <c r="K9" i="12"/>
  <c r="M9" i="12"/>
  <c r="K10" i="12"/>
  <c r="M10" i="12"/>
  <c r="K11" i="12"/>
  <c r="M11" i="12"/>
  <c r="K12" i="12"/>
  <c r="M12" i="12"/>
  <c r="K13" i="12"/>
  <c r="M13" i="12"/>
  <c r="K14" i="12"/>
  <c r="M14" i="12"/>
  <c r="K15" i="12"/>
  <c r="M15" i="12"/>
  <c r="M16" i="12"/>
  <c r="K17" i="12"/>
  <c r="M17" i="12"/>
  <c r="K18" i="12"/>
  <c r="M18" i="12"/>
  <c r="K19" i="12"/>
  <c r="M19" i="12"/>
  <c r="K20" i="12"/>
  <c r="M20" i="12"/>
  <c r="K21" i="12"/>
  <c r="M21" i="12"/>
  <c r="K22" i="12"/>
  <c r="M22" i="12"/>
  <c r="K23" i="12"/>
  <c r="M23" i="12"/>
  <c r="K24" i="12"/>
  <c r="M24" i="12"/>
  <c r="K25" i="12"/>
  <c r="M25" i="12"/>
  <c r="K26" i="12"/>
  <c r="M26" i="12"/>
  <c r="K27" i="12"/>
  <c r="M27" i="12"/>
  <c r="K28" i="12"/>
  <c r="M28" i="12"/>
  <c r="K29" i="12"/>
  <c r="M29" i="12"/>
  <c r="K30" i="12"/>
  <c r="M30" i="12"/>
  <c r="M24" i="13" l="1"/>
  <c r="K24" i="13"/>
  <c r="E24" i="13"/>
  <c r="M23" i="13" l="1"/>
  <c r="K23" i="13"/>
  <c r="E23" i="13"/>
  <c r="M30" i="13"/>
  <c r="K30" i="13"/>
  <c r="E30" i="13"/>
  <c r="M11" i="13"/>
  <c r="K11" i="13"/>
  <c r="E11" i="13"/>
  <c r="E35" i="3"/>
  <c r="E65" i="3"/>
  <c r="E54" i="3"/>
  <c r="E25" i="3"/>
  <c r="E61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7" i="13" l="1"/>
  <c r="E8" i="13"/>
  <c r="E9" i="13"/>
  <c r="E10" i="13"/>
  <c r="E12" i="13"/>
  <c r="E13" i="13"/>
  <c r="E14" i="13"/>
  <c r="E15" i="13"/>
  <c r="E16" i="13"/>
  <c r="E17" i="13"/>
  <c r="E18" i="13"/>
  <c r="E19" i="13"/>
  <c r="E20" i="13"/>
  <c r="E21" i="13"/>
  <c r="E22" i="13"/>
  <c r="E25" i="13"/>
  <c r="E26" i="13"/>
  <c r="E27" i="13"/>
  <c r="E28" i="13"/>
  <c r="E29" i="13"/>
  <c r="M17" i="13"/>
  <c r="M10" i="13"/>
  <c r="M29" i="13"/>
  <c r="M16" i="13"/>
  <c r="K16" i="13"/>
  <c r="M15" i="13"/>
  <c r="M22" i="13"/>
  <c r="M9" i="13"/>
  <c r="M14" i="13"/>
  <c r="U3" i="13" l="1"/>
  <c r="Q3" i="13"/>
  <c r="K3" i="13"/>
  <c r="E6" i="13"/>
  <c r="K9" i="13" l="1"/>
  <c r="K29" i="13"/>
  <c r="K14" i="13"/>
  <c r="K15" i="13"/>
  <c r="K17" i="13"/>
  <c r="K22" i="13"/>
  <c r="K10" i="13"/>
  <c r="U3" i="8"/>
  <c r="Q3" i="8"/>
  <c r="K3" i="8"/>
  <c r="U3" i="12"/>
  <c r="Q3" i="12"/>
  <c r="K3" i="12"/>
  <c r="K6" i="12" l="1"/>
  <c r="I6" i="12" s="1"/>
  <c r="K7" i="12"/>
  <c r="I7" i="12" s="1"/>
  <c r="K16" i="12"/>
  <c r="I16" i="12" s="1"/>
  <c r="K8" i="12"/>
  <c r="I8" i="12" s="1"/>
  <c r="O21" i="12"/>
  <c r="Q21" i="12"/>
  <c r="S21" i="12"/>
  <c r="U21" i="12"/>
  <c r="W21" i="12"/>
  <c r="Y21" i="12"/>
  <c r="AA21" i="12"/>
  <c r="AC21" i="12"/>
  <c r="AE21" i="12"/>
  <c r="AG21" i="12"/>
  <c r="AI21" i="12"/>
  <c r="AK21" i="12"/>
  <c r="AM21" i="12"/>
  <c r="AO21" i="12"/>
  <c r="AQ21" i="12"/>
  <c r="AS21" i="12"/>
  <c r="AU21" i="12"/>
  <c r="AW21" i="12"/>
  <c r="AY21" i="12"/>
  <c r="O24" i="12"/>
  <c r="I24" i="12" s="1"/>
  <c r="Q24" i="12"/>
  <c r="S24" i="12"/>
  <c r="U24" i="12"/>
  <c r="W24" i="12"/>
  <c r="Y24" i="12"/>
  <c r="AA24" i="12"/>
  <c r="AC24" i="12"/>
  <c r="AE24" i="12"/>
  <c r="AG24" i="12"/>
  <c r="AI24" i="12"/>
  <c r="AK24" i="12"/>
  <c r="AM24" i="12"/>
  <c r="AO24" i="12"/>
  <c r="AQ24" i="12"/>
  <c r="AS24" i="12"/>
  <c r="AU24" i="12"/>
  <c r="AW24" i="12"/>
  <c r="AY24" i="12"/>
  <c r="O30" i="12"/>
  <c r="Q30" i="12"/>
  <c r="S30" i="12"/>
  <c r="U30" i="12"/>
  <c r="W30" i="12"/>
  <c r="Y30" i="12"/>
  <c r="AA30" i="12"/>
  <c r="AC30" i="12"/>
  <c r="AE30" i="12"/>
  <c r="AG30" i="12"/>
  <c r="AI30" i="12"/>
  <c r="AK30" i="12"/>
  <c r="AM30" i="12"/>
  <c r="AO30" i="12"/>
  <c r="AQ30" i="12"/>
  <c r="AS30" i="12"/>
  <c r="AU30" i="12"/>
  <c r="AW30" i="12"/>
  <c r="AY30" i="12"/>
  <c r="K3" i="3"/>
  <c r="W54" i="3"/>
  <c r="K38" i="3" l="1"/>
  <c r="K29" i="3"/>
  <c r="K30" i="3"/>
  <c r="I21" i="12"/>
  <c r="I30" i="12"/>
  <c r="AC26" i="3"/>
  <c r="AI133" i="3" l="1"/>
  <c r="AI78" i="3"/>
  <c r="I78" i="3" s="1"/>
  <c r="AI74" i="3"/>
  <c r="AG133" i="3"/>
  <c r="AG119" i="3"/>
  <c r="M11" i="8"/>
  <c r="O11" i="8"/>
  <c r="Q11" i="8"/>
  <c r="W11" i="8"/>
  <c r="Y11" i="8"/>
  <c r="AA11" i="8"/>
  <c r="AC11" i="8"/>
  <c r="AE11" i="8"/>
  <c r="AG11" i="8"/>
  <c r="AI11" i="8"/>
  <c r="AK11" i="8"/>
  <c r="AM11" i="8"/>
  <c r="AO11" i="8"/>
  <c r="AQ11" i="8"/>
  <c r="AS11" i="8"/>
  <c r="AU11" i="8"/>
  <c r="AW11" i="8"/>
  <c r="AY11" i="8"/>
  <c r="W119" i="3"/>
  <c r="AE136" i="3"/>
  <c r="AE135" i="3"/>
  <c r="AE134" i="3"/>
  <c r="AE133" i="3"/>
  <c r="AE132" i="3"/>
  <c r="AE131" i="3"/>
  <c r="AE130" i="3"/>
  <c r="AE129" i="3"/>
  <c r="AE126" i="3"/>
  <c r="AE128" i="3"/>
  <c r="AE127" i="3"/>
  <c r="AE125" i="3"/>
  <c r="AE67" i="3"/>
  <c r="AE44" i="3"/>
  <c r="AE124" i="3"/>
  <c r="AE27" i="3"/>
  <c r="AE123" i="3"/>
  <c r="AE122" i="3"/>
  <c r="AE121" i="3"/>
  <c r="AE120" i="3"/>
  <c r="AE119" i="3"/>
  <c r="AE118" i="3"/>
  <c r="AE117" i="3"/>
  <c r="AE116" i="3"/>
  <c r="AE115" i="3"/>
  <c r="AE114" i="3"/>
  <c r="AE113" i="3"/>
  <c r="AE112" i="3"/>
  <c r="AE111" i="3"/>
  <c r="AE109" i="3"/>
  <c r="AE110" i="3"/>
  <c r="AE108" i="3"/>
  <c r="AE107" i="3"/>
  <c r="AE106" i="3"/>
  <c r="AE105" i="3"/>
  <c r="AE104" i="3"/>
  <c r="AE103" i="3"/>
  <c r="AE102" i="3"/>
  <c r="AE101" i="3"/>
  <c r="AE100" i="3"/>
  <c r="AE99" i="3"/>
  <c r="AE98" i="3"/>
  <c r="AE8" i="3"/>
  <c r="AE10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83" i="3"/>
  <c r="AE81" i="3"/>
  <c r="AE82" i="3"/>
  <c r="AE80" i="3"/>
  <c r="AE79" i="3"/>
  <c r="AE77" i="3"/>
  <c r="AE76" i="3"/>
  <c r="AE75" i="3"/>
  <c r="AE74" i="3"/>
  <c r="AE73" i="3"/>
  <c r="AE72" i="3"/>
  <c r="AE71" i="3"/>
  <c r="AE51" i="3"/>
  <c r="AE23" i="3"/>
  <c r="AE58" i="3"/>
  <c r="AE11" i="3"/>
  <c r="AE28" i="3"/>
  <c r="AE36" i="3"/>
  <c r="AE55" i="3"/>
  <c r="AE38" i="3"/>
  <c r="AE15" i="3"/>
  <c r="AE25" i="3"/>
  <c r="AE34" i="3"/>
  <c r="AE70" i="3"/>
  <c r="AE66" i="3"/>
  <c r="AE26" i="3"/>
  <c r="AE57" i="3"/>
  <c r="AE18" i="3"/>
  <c r="AE53" i="3"/>
  <c r="AE22" i="3"/>
  <c r="AE49" i="3"/>
  <c r="AE29" i="3"/>
  <c r="AE17" i="3"/>
  <c r="AE14" i="3"/>
  <c r="AE7" i="3"/>
  <c r="AE63" i="3"/>
  <c r="AE33" i="3"/>
  <c r="AE35" i="3"/>
  <c r="AE12" i="3"/>
  <c r="AE46" i="3"/>
  <c r="AE43" i="3"/>
  <c r="AE61" i="3"/>
  <c r="AE48" i="3"/>
  <c r="AE19" i="3"/>
  <c r="AE31" i="3"/>
  <c r="AE16" i="3"/>
  <c r="AE37" i="3"/>
  <c r="AE54" i="3"/>
  <c r="AE59" i="3"/>
  <c r="AE20" i="3"/>
  <c r="AC136" i="3"/>
  <c r="AC135" i="3"/>
  <c r="AC134" i="3"/>
  <c r="AC133" i="3"/>
  <c r="AC132" i="3"/>
  <c r="AC131" i="3"/>
  <c r="AC130" i="3"/>
  <c r="AC129" i="3"/>
  <c r="AC126" i="3"/>
  <c r="AC128" i="3"/>
  <c r="AC127" i="3"/>
  <c r="AC125" i="3"/>
  <c r="AC67" i="3"/>
  <c r="AC44" i="3"/>
  <c r="AC124" i="3"/>
  <c r="AC27" i="3"/>
  <c r="AC123" i="3"/>
  <c r="AC122" i="3"/>
  <c r="AC121" i="3"/>
  <c r="AC120" i="3"/>
  <c r="AC119" i="3"/>
  <c r="AC118" i="3"/>
  <c r="AC117" i="3"/>
  <c r="AC116" i="3"/>
  <c r="AC115" i="3"/>
  <c r="AC114" i="3"/>
  <c r="AC113" i="3"/>
  <c r="AC112" i="3"/>
  <c r="AC111" i="3"/>
  <c r="AC109" i="3"/>
  <c r="AC110" i="3"/>
  <c r="AC108" i="3"/>
  <c r="AC107" i="3"/>
  <c r="AC106" i="3"/>
  <c r="AC105" i="3"/>
  <c r="AC104" i="3"/>
  <c r="AC103" i="3"/>
  <c r="AC102" i="3"/>
  <c r="AC101" i="3"/>
  <c r="AC100" i="3"/>
  <c r="AC99" i="3"/>
  <c r="AC98" i="3"/>
  <c r="AC8" i="3"/>
  <c r="AC10" i="3"/>
  <c r="AC97" i="3"/>
  <c r="AC96" i="3"/>
  <c r="AC95" i="3"/>
  <c r="AC94" i="3"/>
  <c r="AC93" i="3"/>
  <c r="AC92" i="3"/>
  <c r="AC91" i="3"/>
  <c r="AC90" i="3"/>
  <c r="AC89" i="3"/>
  <c r="AC88" i="3"/>
  <c r="AC87" i="3"/>
  <c r="AC86" i="3"/>
  <c r="AC85" i="3"/>
  <c r="AC84" i="3"/>
  <c r="AC83" i="3"/>
  <c r="AC81" i="3"/>
  <c r="AC82" i="3"/>
  <c r="AC80" i="3"/>
  <c r="AC79" i="3"/>
  <c r="AC77" i="3"/>
  <c r="AC76" i="3"/>
  <c r="AC75" i="3"/>
  <c r="AC74" i="3"/>
  <c r="AC73" i="3"/>
  <c r="AC72" i="3"/>
  <c r="AC71" i="3"/>
  <c r="AC51" i="3"/>
  <c r="AC23" i="3"/>
  <c r="AC58" i="3"/>
  <c r="AC11" i="3"/>
  <c r="AC28" i="3"/>
  <c r="AC36" i="3"/>
  <c r="AC55" i="3"/>
  <c r="AC38" i="3"/>
  <c r="AC15" i="3"/>
  <c r="AC25" i="3"/>
  <c r="AC34" i="3"/>
  <c r="AC70" i="3"/>
  <c r="AC66" i="3"/>
  <c r="AC57" i="3"/>
  <c r="AC18" i="3"/>
  <c r="AC53" i="3"/>
  <c r="AC22" i="3"/>
  <c r="AC49" i="3"/>
  <c r="AC29" i="3"/>
  <c r="AC17" i="3"/>
  <c r="AC14" i="3"/>
  <c r="AC7" i="3"/>
  <c r="AC63" i="3"/>
  <c r="AC33" i="3"/>
  <c r="AC35" i="3"/>
  <c r="AC12" i="3"/>
  <c r="AC46" i="3"/>
  <c r="AC43" i="3"/>
  <c r="AC61" i="3"/>
  <c r="AC48" i="3"/>
  <c r="AC19" i="3"/>
  <c r="AC31" i="3"/>
  <c r="AC16" i="3"/>
  <c r="AC37" i="3"/>
  <c r="AC54" i="3"/>
  <c r="AC59" i="3"/>
  <c r="AC20" i="3"/>
  <c r="AA136" i="3"/>
  <c r="AA135" i="3"/>
  <c r="AA134" i="3"/>
  <c r="AA133" i="3"/>
  <c r="AA132" i="3"/>
  <c r="AA131" i="3"/>
  <c r="AA130" i="3"/>
  <c r="AA129" i="3"/>
  <c r="AA126" i="3"/>
  <c r="AA128" i="3"/>
  <c r="AA127" i="3"/>
  <c r="AA125" i="3"/>
  <c r="AA67" i="3"/>
  <c r="AA44" i="3"/>
  <c r="AA124" i="3"/>
  <c r="AA27" i="3"/>
  <c r="AA123" i="3"/>
  <c r="AA122" i="3"/>
  <c r="AA121" i="3"/>
  <c r="AA120" i="3"/>
  <c r="AA119" i="3"/>
  <c r="AA118" i="3"/>
  <c r="AA117" i="3"/>
  <c r="AA116" i="3"/>
  <c r="AA115" i="3"/>
  <c r="AA114" i="3"/>
  <c r="AA113" i="3"/>
  <c r="AA112" i="3"/>
  <c r="AA111" i="3"/>
  <c r="AA109" i="3"/>
  <c r="AA110" i="3"/>
  <c r="AA108" i="3"/>
  <c r="AA107" i="3"/>
  <c r="AA106" i="3"/>
  <c r="AA105" i="3"/>
  <c r="AA104" i="3"/>
  <c r="AA103" i="3"/>
  <c r="AA102" i="3"/>
  <c r="AA101" i="3"/>
  <c r="AA100" i="3"/>
  <c r="AA99" i="3"/>
  <c r="AA98" i="3"/>
  <c r="AA8" i="3"/>
  <c r="AA10" i="3"/>
  <c r="AA97" i="3"/>
  <c r="AA96" i="3"/>
  <c r="AA95" i="3"/>
  <c r="AA94" i="3"/>
  <c r="AA93" i="3"/>
  <c r="AA92" i="3"/>
  <c r="AA91" i="3"/>
  <c r="AA90" i="3"/>
  <c r="AA89" i="3"/>
  <c r="AA88" i="3"/>
  <c r="AA87" i="3"/>
  <c r="AA86" i="3"/>
  <c r="AA85" i="3"/>
  <c r="AA84" i="3"/>
  <c r="AA83" i="3"/>
  <c r="AA81" i="3"/>
  <c r="AA82" i="3"/>
  <c r="AA80" i="3"/>
  <c r="AA79" i="3"/>
  <c r="AA77" i="3"/>
  <c r="AA76" i="3"/>
  <c r="AA75" i="3"/>
  <c r="AA74" i="3"/>
  <c r="AA73" i="3"/>
  <c r="AA72" i="3"/>
  <c r="AA71" i="3"/>
  <c r="AA51" i="3"/>
  <c r="AA23" i="3"/>
  <c r="AA58" i="3"/>
  <c r="AA11" i="3"/>
  <c r="AA28" i="3"/>
  <c r="AA36" i="3"/>
  <c r="AA55" i="3"/>
  <c r="AA38" i="3"/>
  <c r="AA15" i="3"/>
  <c r="AA25" i="3"/>
  <c r="AA34" i="3"/>
  <c r="AA70" i="3"/>
  <c r="AA66" i="3"/>
  <c r="AA26" i="3"/>
  <c r="AA57" i="3"/>
  <c r="AA18" i="3"/>
  <c r="AA53" i="3"/>
  <c r="AA22" i="3"/>
  <c r="AA49" i="3"/>
  <c r="AA29" i="3"/>
  <c r="AA17" i="3"/>
  <c r="AA14" i="3"/>
  <c r="AA7" i="3"/>
  <c r="AA63" i="3"/>
  <c r="AA33" i="3"/>
  <c r="AA35" i="3"/>
  <c r="AA12" i="3"/>
  <c r="AA46" i="3"/>
  <c r="AA43" i="3"/>
  <c r="AA61" i="3"/>
  <c r="AA48" i="3"/>
  <c r="AA19" i="3"/>
  <c r="AA31" i="3"/>
  <c r="AA16" i="3"/>
  <c r="AA37" i="3"/>
  <c r="AA54" i="3"/>
  <c r="AA59" i="3"/>
  <c r="AA20" i="3"/>
  <c r="Y136" i="3"/>
  <c r="Y135" i="3"/>
  <c r="Y134" i="3"/>
  <c r="Y133" i="3"/>
  <c r="Y132" i="3"/>
  <c r="Y131" i="3"/>
  <c r="Y130" i="3"/>
  <c r="Y129" i="3"/>
  <c r="Y126" i="3"/>
  <c r="Y128" i="3"/>
  <c r="Y127" i="3"/>
  <c r="Y125" i="3"/>
  <c r="Y67" i="3"/>
  <c r="Y44" i="3"/>
  <c r="Y124" i="3"/>
  <c r="Y27" i="3"/>
  <c r="Y123" i="3"/>
  <c r="Y122" i="3"/>
  <c r="Y121" i="3"/>
  <c r="Y120" i="3"/>
  <c r="Y119" i="3"/>
  <c r="Y118" i="3"/>
  <c r="Y117" i="3"/>
  <c r="Y116" i="3"/>
  <c r="Y115" i="3"/>
  <c r="Y114" i="3"/>
  <c r="Y113" i="3"/>
  <c r="Y112" i="3"/>
  <c r="Y111" i="3"/>
  <c r="Y109" i="3"/>
  <c r="Y110" i="3"/>
  <c r="Y108" i="3"/>
  <c r="Y107" i="3"/>
  <c r="Y106" i="3"/>
  <c r="Y105" i="3"/>
  <c r="Y104" i="3"/>
  <c r="Y103" i="3"/>
  <c r="Y102" i="3"/>
  <c r="Y101" i="3"/>
  <c r="Y100" i="3"/>
  <c r="Y99" i="3"/>
  <c r="Y98" i="3"/>
  <c r="Y8" i="3"/>
  <c r="Y10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1" i="3"/>
  <c r="Y82" i="3"/>
  <c r="Y80" i="3"/>
  <c r="Y79" i="3"/>
  <c r="Y77" i="3"/>
  <c r="Y76" i="3"/>
  <c r="Y75" i="3"/>
  <c r="Y74" i="3"/>
  <c r="Y73" i="3"/>
  <c r="Y72" i="3"/>
  <c r="Y71" i="3"/>
  <c r="Y51" i="3"/>
  <c r="Y23" i="3"/>
  <c r="Y58" i="3"/>
  <c r="Y11" i="3"/>
  <c r="Y28" i="3"/>
  <c r="Y36" i="3"/>
  <c r="Y55" i="3"/>
  <c r="Y38" i="3"/>
  <c r="Y15" i="3"/>
  <c r="Y25" i="3"/>
  <c r="Y34" i="3"/>
  <c r="Y70" i="3"/>
  <c r="Y66" i="3"/>
  <c r="Y26" i="3"/>
  <c r="Y57" i="3"/>
  <c r="Y18" i="3"/>
  <c r="Y53" i="3"/>
  <c r="Y22" i="3"/>
  <c r="Y49" i="3"/>
  <c r="Y29" i="3"/>
  <c r="Y17" i="3"/>
  <c r="Y14" i="3"/>
  <c r="Y7" i="3"/>
  <c r="Y63" i="3"/>
  <c r="Y33" i="3"/>
  <c r="Y35" i="3"/>
  <c r="Y12" i="3"/>
  <c r="Y46" i="3"/>
  <c r="Y43" i="3"/>
  <c r="Y61" i="3"/>
  <c r="Y48" i="3"/>
  <c r="Y19" i="3"/>
  <c r="Y31" i="3"/>
  <c r="Y16" i="3"/>
  <c r="Y37" i="3"/>
  <c r="Y54" i="3"/>
  <c r="Y59" i="3"/>
  <c r="Y20" i="3"/>
  <c r="AY35" i="3"/>
  <c r="AW35" i="3"/>
  <c r="AU35" i="3"/>
  <c r="AS35" i="3"/>
  <c r="AQ35" i="3"/>
  <c r="AO35" i="3"/>
  <c r="AM35" i="3"/>
  <c r="AK35" i="3"/>
  <c r="AI35" i="3"/>
  <c r="AG35" i="3"/>
  <c r="W35" i="3"/>
  <c r="S35" i="3"/>
  <c r="Q35" i="3"/>
  <c r="O35" i="3"/>
  <c r="AY7" i="3"/>
  <c r="AW7" i="3"/>
  <c r="AU7" i="3"/>
  <c r="AS7" i="3"/>
  <c r="AQ7" i="3"/>
  <c r="AO7" i="3"/>
  <c r="AM7" i="3"/>
  <c r="AK7" i="3"/>
  <c r="AI7" i="3"/>
  <c r="AG7" i="3"/>
  <c r="W7" i="3"/>
  <c r="S7" i="3"/>
  <c r="Q7" i="3"/>
  <c r="O7" i="3"/>
  <c r="AY22" i="3"/>
  <c r="AW22" i="3"/>
  <c r="AU22" i="3"/>
  <c r="AS22" i="3"/>
  <c r="AQ22" i="3"/>
  <c r="AO22" i="3"/>
  <c r="AM22" i="3"/>
  <c r="AK22" i="3"/>
  <c r="AI22" i="3"/>
  <c r="AG22" i="3"/>
  <c r="W22" i="3"/>
  <c r="S22" i="3"/>
  <c r="Q22" i="3"/>
  <c r="O22" i="3"/>
  <c r="AY57" i="3"/>
  <c r="AW57" i="3"/>
  <c r="AU57" i="3"/>
  <c r="AS57" i="3"/>
  <c r="AQ57" i="3"/>
  <c r="AO57" i="3"/>
  <c r="AM57" i="3"/>
  <c r="AK57" i="3"/>
  <c r="AI57" i="3"/>
  <c r="AG57" i="3"/>
  <c r="W57" i="3"/>
  <c r="S57" i="3"/>
  <c r="Q57" i="3"/>
  <c r="O57" i="3"/>
  <c r="AY34" i="3"/>
  <c r="AW34" i="3"/>
  <c r="AU34" i="3"/>
  <c r="AS34" i="3"/>
  <c r="AQ34" i="3"/>
  <c r="AO34" i="3"/>
  <c r="AM34" i="3"/>
  <c r="AK34" i="3"/>
  <c r="AI34" i="3"/>
  <c r="AG34" i="3"/>
  <c r="W34" i="3"/>
  <c r="S34" i="3"/>
  <c r="Q34" i="3"/>
  <c r="O34" i="3"/>
  <c r="AY36" i="3"/>
  <c r="AW36" i="3"/>
  <c r="AU36" i="3"/>
  <c r="AS36" i="3"/>
  <c r="AQ36" i="3"/>
  <c r="AO36" i="3"/>
  <c r="AM36" i="3"/>
  <c r="AK36" i="3"/>
  <c r="AI36" i="3"/>
  <c r="AG36" i="3"/>
  <c r="W36" i="3"/>
  <c r="S36" i="3"/>
  <c r="Q36" i="3"/>
  <c r="O36" i="3"/>
  <c r="AY55" i="3"/>
  <c r="AW55" i="3"/>
  <c r="AU55" i="3"/>
  <c r="AS55" i="3"/>
  <c r="AQ55" i="3"/>
  <c r="AO55" i="3"/>
  <c r="AM55" i="3"/>
  <c r="AK55" i="3"/>
  <c r="AI55" i="3"/>
  <c r="AG55" i="3"/>
  <c r="W55" i="3"/>
  <c r="S55" i="3"/>
  <c r="Q55" i="3"/>
  <c r="O55" i="3"/>
  <c r="AY38" i="3"/>
  <c r="AW38" i="3"/>
  <c r="AU38" i="3"/>
  <c r="AS38" i="3"/>
  <c r="AQ38" i="3"/>
  <c r="AO38" i="3"/>
  <c r="AM38" i="3"/>
  <c r="AK38" i="3"/>
  <c r="AI38" i="3"/>
  <c r="AG38" i="3"/>
  <c r="W38" i="3"/>
  <c r="S38" i="3"/>
  <c r="Q38" i="3"/>
  <c r="O38" i="3"/>
  <c r="AY76" i="3"/>
  <c r="AW76" i="3"/>
  <c r="AU76" i="3"/>
  <c r="AS76" i="3"/>
  <c r="AQ76" i="3"/>
  <c r="AO76" i="3"/>
  <c r="AM76" i="3"/>
  <c r="AK76" i="3"/>
  <c r="AI76" i="3"/>
  <c r="AG76" i="3"/>
  <c r="W76" i="3"/>
  <c r="S76" i="3"/>
  <c r="Q76" i="3"/>
  <c r="O76" i="3"/>
  <c r="AY80" i="3"/>
  <c r="AW80" i="3"/>
  <c r="AU80" i="3"/>
  <c r="AS80" i="3"/>
  <c r="AQ80" i="3"/>
  <c r="AO80" i="3"/>
  <c r="AM80" i="3"/>
  <c r="AK80" i="3"/>
  <c r="AI80" i="3"/>
  <c r="AG80" i="3"/>
  <c r="W80" i="3"/>
  <c r="S80" i="3"/>
  <c r="Q80" i="3"/>
  <c r="O80" i="3"/>
  <c r="AY81" i="3"/>
  <c r="AW81" i="3"/>
  <c r="AU81" i="3"/>
  <c r="AS81" i="3"/>
  <c r="AQ81" i="3"/>
  <c r="AO81" i="3"/>
  <c r="AM81" i="3"/>
  <c r="AK81" i="3"/>
  <c r="AI81" i="3"/>
  <c r="AG81" i="3"/>
  <c r="W81" i="3"/>
  <c r="S81" i="3"/>
  <c r="Q81" i="3"/>
  <c r="O81" i="3"/>
  <c r="AY82" i="3"/>
  <c r="AW82" i="3"/>
  <c r="AU82" i="3"/>
  <c r="AS82" i="3"/>
  <c r="AQ82" i="3"/>
  <c r="AO82" i="3"/>
  <c r="AM82" i="3"/>
  <c r="AK82" i="3"/>
  <c r="AI82" i="3"/>
  <c r="AG82" i="3"/>
  <c r="W82" i="3"/>
  <c r="S82" i="3"/>
  <c r="Q82" i="3"/>
  <c r="O82" i="3"/>
  <c r="AY88" i="3"/>
  <c r="AW88" i="3"/>
  <c r="AU88" i="3"/>
  <c r="AS88" i="3"/>
  <c r="AQ88" i="3"/>
  <c r="AO88" i="3"/>
  <c r="AM88" i="3"/>
  <c r="AK88" i="3"/>
  <c r="AI88" i="3"/>
  <c r="AG88" i="3"/>
  <c r="W88" i="3"/>
  <c r="S88" i="3"/>
  <c r="Q88" i="3"/>
  <c r="O88" i="3"/>
  <c r="AY91" i="3"/>
  <c r="AW91" i="3"/>
  <c r="AU91" i="3"/>
  <c r="AS91" i="3"/>
  <c r="AQ91" i="3"/>
  <c r="AO91" i="3"/>
  <c r="AM91" i="3"/>
  <c r="AK91" i="3"/>
  <c r="AI91" i="3"/>
  <c r="AG91" i="3"/>
  <c r="W91" i="3"/>
  <c r="S91" i="3"/>
  <c r="Q91" i="3"/>
  <c r="O91" i="3"/>
  <c r="AY97" i="3"/>
  <c r="AW97" i="3"/>
  <c r="AU97" i="3"/>
  <c r="AS97" i="3"/>
  <c r="AQ97" i="3"/>
  <c r="AO97" i="3"/>
  <c r="AM97" i="3"/>
  <c r="AK97" i="3"/>
  <c r="AI97" i="3"/>
  <c r="AG97" i="3"/>
  <c r="W97" i="3"/>
  <c r="S97" i="3"/>
  <c r="Q97" i="3"/>
  <c r="O97" i="3"/>
  <c r="AY100" i="3"/>
  <c r="AW100" i="3"/>
  <c r="AU100" i="3"/>
  <c r="AS100" i="3"/>
  <c r="AQ100" i="3"/>
  <c r="AO100" i="3"/>
  <c r="AM100" i="3"/>
  <c r="AK100" i="3"/>
  <c r="AI100" i="3"/>
  <c r="AG100" i="3"/>
  <c r="W100" i="3"/>
  <c r="S100" i="3"/>
  <c r="Q100" i="3"/>
  <c r="O100" i="3"/>
  <c r="AY102" i="3"/>
  <c r="AW102" i="3"/>
  <c r="AU102" i="3"/>
  <c r="AS102" i="3"/>
  <c r="AQ102" i="3"/>
  <c r="AO102" i="3"/>
  <c r="AM102" i="3"/>
  <c r="AK102" i="3"/>
  <c r="AI102" i="3"/>
  <c r="AG102" i="3"/>
  <c r="W102" i="3"/>
  <c r="S102" i="3"/>
  <c r="Q102" i="3"/>
  <c r="O102" i="3"/>
  <c r="AY105" i="3"/>
  <c r="AW105" i="3"/>
  <c r="AU105" i="3"/>
  <c r="AS105" i="3"/>
  <c r="AQ105" i="3"/>
  <c r="AO105" i="3"/>
  <c r="AM105" i="3"/>
  <c r="AK105" i="3"/>
  <c r="AI105" i="3"/>
  <c r="AG105" i="3"/>
  <c r="W105" i="3"/>
  <c r="S105" i="3"/>
  <c r="Q105" i="3"/>
  <c r="O105" i="3"/>
  <c r="AY108" i="3"/>
  <c r="AW108" i="3"/>
  <c r="AU108" i="3"/>
  <c r="AS108" i="3"/>
  <c r="AQ108" i="3"/>
  <c r="AO108" i="3"/>
  <c r="AM108" i="3"/>
  <c r="AK108" i="3"/>
  <c r="AI108" i="3"/>
  <c r="AG108" i="3"/>
  <c r="W108" i="3"/>
  <c r="S108" i="3"/>
  <c r="Q108" i="3"/>
  <c r="O108" i="3"/>
  <c r="AY114" i="3"/>
  <c r="AW114" i="3"/>
  <c r="AU114" i="3"/>
  <c r="AS114" i="3"/>
  <c r="AQ114" i="3"/>
  <c r="AO114" i="3"/>
  <c r="AM114" i="3"/>
  <c r="AK114" i="3"/>
  <c r="AI114" i="3"/>
  <c r="AG114" i="3"/>
  <c r="W114" i="3"/>
  <c r="S114" i="3"/>
  <c r="Q114" i="3"/>
  <c r="O114" i="3"/>
  <c r="AY126" i="3"/>
  <c r="AW126" i="3"/>
  <c r="AU126" i="3"/>
  <c r="AS126" i="3"/>
  <c r="AQ126" i="3"/>
  <c r="AO126" i="3"/>
  <c r="AM126" i="3"/>
  <c r="AK126" i="3"/>
  <c r="AI126" i="3"/>
  <c r="AG126" i="3"/>
  <c r="W126" i="3"/>
  <c r="S126" i="3"/>
  <c r="Q126" i="3"/>
  <c r="O126" i="3"/>
  <c r="AY128" i="3"/>
  <c r="AW128" i="3"/>
  <c r="AU128" i="3"/>
  <c r="AS128" i="3"/>
  <c r="AQ128" i="3"/>
  <c r="AO128" i="3"/>
  <c r="AM128" i="3"/>
  <c r="AK128" i="3"/>
  <c r="AI128" i="3"/>
  <c r="AG128" i="3"/>
  <c r="W128" i="3"/>
  <c r="S128" i="3"/>
  <c r="Q128" i="3"/>
  <c r="O128" i="3"/>
  <c r="AY135" i="3"/>
  <c r="AW135" i="3"/>
  <c r="AU135" i="3"/>
  <c r="AS135" i="3"/>
  <c r="AQ135" i="3"/>
  <c r="AO135" i="3"/>
  <c r="AM135" i="3"/>
  <c r="AK135" i="3"/>
  <c r="AI135" i="3"/>
  <c r="AG135" i="3"/>
  <c r="W135" i="3"/>
  <c r="S135" i="3"/>
  <c r="Q135" i="3"/>
  <c r="O135" i="3"/>
  <c r="W136" i="3"/>
  <c r="W133" i="3"/>
  <c r="W93" i="3"/>
  <c r="W74" i="3"/>
  <c r="W79" i="3"/>
  <c r="W85" i="3"/>
  <c r="AY117" i="13" l="1"/>
  <c r="AW117" i="13"/>
  <c r="AU117" i="13"/>
  <c r="AS117" i="13"/>
  <c r="AQ117" i="13"/>
  <c r="AO117" i="13"/>
  <c r="AM117" i="13"/>
  <c r="AK117" i="13"/>
  <c r="AI117" i="13"/>
  <c r="AG117" i="13"/>
  <c r="AE117" i="13"/>
  <c r="AC117" i="13"/>
  <c r="AA117" i="13"/>
  <c r="Y117" i="13"/>
  <c r="W117" i="13"/>
  <c r="U117" i="13"/>
  <c r="S117" i="13"/>
  <c r="Q117" i="13"/>
  <c r="O117" i="13"/>
  <c r="M117" i="13"/>
  <c r="K117" i="13"/>
  <c r="AY116" i="13"/>
  <c r="AW116" i="13"/>
  <c r="AU116" i="13"/>
  <c r="AS116" i="13"/>
  <c r="AQ116" i="13"/>
  <c r="AO116" i="13"/>
  <c r="AM116" i="13"/>
  <c r="AK116" i="13"/>
  <c r="AI116" i="13"/>
  <c r="AG116" i="13"/>
  <c r="AE116" i="13"/>
  <c r="AC116" i="13"/>
  <c r="AA116" i="13"/>
  <c r="Y116" i="13"/>
  <c r="W116" i="13"/>
  <c r="U116" i="13"/>
  <c r="S116" i="13"/>
  <c r="Q116" i="13"/>
  <c r="O116" i="13"/>
  <c r="M116" i="13"/>
  <c r="K116" i="13"/>
  <c r="AY115" i="13"/>
  <c r="AW115" i="13"/>
  <c r="AU115" i="13"/>
  <c r="AS115" i="13"/>
  <c r="AQ115" i="13"/>
  <c r="AO115" i="13"/>
  <c r="AM115" i="13"/>
  <c r="AK115" i="13"/>
  <c r="AI115" i="13"/>
  <c r="AG115" i="13"/>
  <c r="AE115" i="13"/>
  <c r="AC115" i="13"/>
  <c r="AA115" i="13"/>
  <c r="Y115" i="13"/>
  <c r="W115" i="13"/>
  <c r="U115" i="13"/>
  <c r="S115" i="13"/>
  <c r="Q115" i="13"/>
  <c r="O115" i="13"/>
  <c r="M115" i="13"/>
  <c r="K115" i="13"/>
  <c r="AY114" i="13"/>
  <c r="AW114" i="13"/>
  <c r="AU114" i="13"/>
  <c r="AS114" i="13"/>
  <c r="AQ114" i="13"/>
  <c r="AO114" i="13"/>
  <c r="AM114" i="13"/>
  <c r="AK114" i="13"/>
  <c r="AI114" i="13"/>
  <c r="AG114" i="13"/>
  <c r="AE114" i="13"/>
  <c r="AC114" i="13"/>
  <c r="AA114" i="13"/>
  <c r="Y114" i="13"/>
  <c r="W114" i="13"/>
  <c r="U114" i="13"/>
  <c r="S114" i="13"/>
  <c r="Q114" i="13"/>
  <c r="O114" i="13"/>
  <c r="M114" i="13"/>
  <c r="K114" i="13"/>
  <c r="AY113" i="13"/>
  <c r="AW113" i="13"/>
  <c r="AU113" i="13"/>
  <c r="AS113" i="13"/>
  <c r="AQ113" i="13"/>
  <c r="AO113" i="13"/>
  <c r="AM113" i="13"/>
  <c r="AK113" i="13"/>
  <c r="AI113" i="13"/>
  <c r="AG113" i="13"/>
  <c r="AE113" i="13"/>
  <c r="AC113" i="13"/>
  <c r="AA113" i="13"/>
  <c r="Y113" i="13"/>
  <c r="W113" i="13"/>
  <c r="U113" i="13"/>
  <c r="S113" i="13"/>
  <c r="Q113" i="13"/>
  <c r="O113" i="13"/>
  <c r="M113" i="13"/>
  <c r="K113" i="13"/>
  <c r="AY14" i="13"/>
  <c r="AW14" i="13"/>
  <c r="AU14" i="13"/>
  <c r="AS14" i="13"/>
  <c r="AQ14" i="13"/>
  <c r="AO14" i="13"/>
  <c r="AM14" i="13"/>
  <c r="AK14" i="13"/>
  <c r="AI14" i="13"/>
  <c r="AG14" i="13"/>
  <c r="AE14" i="13"/>
  <c r="AC14" i="13"/>
  <c r="AA14" i="13"/>
  <c r="Y14" i="13"/>
  <c r="W14" i="13"/>
  <c r="U14" i="13"/>
  <c r="S14" i="13"/>
  <c r="Q14" i="13"/>
  <c r="O14" i="13"/>
  <c r="AY107" i="13"/>
  <c r="AW107" i="13"/>
  <c r="AU107" i="13"/>
  <c r="AS107" i="13"/>
  <c r="AQ107" i="13"/>
  <c r="AO107" i="13"/>
  <c r="AM107" i="13"/>
  <c r="AK107" i="13"/>
  <c r="AI107" i="13"/>
  <c r="AG107" i="13"/>
  <c r="AE107" i="13"/>
  <c r="AC107" i="13"/>
  <c r="AA107" i="13"/>
  <c r="Y107" i="13"/>
  <c r="W107" i="13"/>
  <c r="U107" i="13"/>
  <c r="S107" i="13"/>
  <c r="Q107" i="13"/>
  <c r="O107" i="13"/>
  <c r="M107" i="13"/>
  <c r="K107" i="13"/>
  <c r="AY11" i="13"/>
  <c r="AW11" i="13"/>
  <c r="AU11" i="13"/>
  <c r="AS11" i="13"/>
  <c r="AQ11" i="13"/>
  <c r="AO11" i="13"/>
  <c r="AM11" i="13"/>
  <c r="AK11" i="13"/>
  <c r="AI11" i="13"/>
  <c r="AG11" i="13"/>
  <c r="AE11" i="13"/>
  <c r="AC11" i="13"/>
  <c r="AA11" i="13"/>
  <c r="Y11" i="13"/>
  <c r="W11" i="13"/>
  <c r="U11" i="13"/>
  <c r="S11" i="13"/>
  <c r="O11" i="13"/>
  <c r="AY105" i="13"/>
  <c r="AW105" i="13"/>
  <c r="AU105" i="13"/>
  <c r="AS105" i="13"/>
  <c r="AQ105" i="13"/>
  <c r="AO105" i="13"/>
  <c r="AM105" i="13"/>
  <c r="AK105" i="13"/>
  <c r="AI105" i="13"/>
  <c r="AG105" i="13"/>
  <c r="AE105" i="13"/>
  <c r="AC105" i="13"/>
  <c r="AA105" i="13"/>
  <c r="Y105" i="13"/>
  <c r="W105" i="13"/>
  <c r="U105" i="13"/>
  <c r="S105" i="13"/>
  <c r="Q105" i="13"/>
  <c r="O105" i="13"/>
  <c r="M105" i="13"/>
  <c r="K105" i="13"/>
  <c r="AY69" i="13"/>
  <c r="AW69" i="13"/>
  <c r="AU69" i="13"/>
  <c r="AS69" i="13"/>
  <c r="AQ69" i="13"/>
  <c r="AO69" i="13"/>
  <c r="AM69" i="13"/>
  <c r="AK69" i="13"/>
  <c r="AI69" i="13"/>
  <c r="AG69" i="13"/>
  <c r="AE69" i="13"/>
  <c r="AC69" i="13"/>
  <c r="AA69" i="13"/>
  <c r="Y69" i="13"/>
  <c r="W69" i="13"/>
  <c r="U69" i="13"/>
  <c r="S69" i="13"/>
  <c r="Q69" i="13"/>
  <c r="O69" i="13"/>
  <c r="K69" i="13"/>
  <c r="AY68" i="13"/>
  <c r="AW68" i="13"/>
  <c r="AU68" i="13"/>
  <c r="AS68" i="13"/>
  <c r="AQ68" i="13"/>
  <c r="AO68" i="13"/>
  <c r="AM68" i="13"/>
  <c r="AK68" i="13"/>
  <c r="AI68" i="13"/>
  <c r="AG68" i="13"/>
  <c r="AE68" i="13"/>
  <c r="AC68" i="13"/>
  <c r="AA68" i="13"/>
  <c r="Y68" i="13"/>
  <c r="W68" i="13"/>
  <c r="S68" i="13"/>
  <c r="Q68" i="13"/>
  <c r="O68" i="13"/>
  <c r="M68" i="13"/>
  <c r="K68" i="13"/>
  <c r="AY6" i="13"/>
  <c r="AW6" i="13"/>
  <c r="AU6" i="13"/>
  <c r="AS6" i="13"/>
  <c r="AQ6" i="13"/>
  <c r="AO6" i="13"/>
  <c r="AM6" i="13"/>
  <c r="AK6" i="13"/>
  <c r="AI6" i="13"/>
  <c r="AG6" i="13"/>
  <c r="AE6" i="13"/>
  <c r="AC6" i="13"/>
  <c r="AA6" i="13"/>
  <c r="Y6" i="13"/>
  <c r="W6" i="13"/>
  <c r="U6" i="13"/>
  <c r="S6" i="13"/>
  <c r="Q6" i="13"/>
  <c r="O6" i="13"/>
  <c r="K6" i="13"/>
  <c r="AY101" i="13"/>
  <c r="AW101" i="13"/>
  <c r="AU101" i="13"/>
  <c r="AS101" i="13"/>
  <c r="AQ101" i="13"/>
  <c r="AO101" i="13"/>
  <c r="AM101" i="13"/>
  <c r="AK101" i="13"/>
  <c r="AI101" i="13"/>
  <c r="AG101" i="13"/>
  <c r="AE101" i="13"/>
  <c r="AC101" i="13"/>
  <c r="AA101" i="13"/>
  <c r="Y101" i="13"/>
  <c r="W101" i="13"/>
  <c r="U101" i="13"/>
  <c r="S101" i="13"/>
  <c r="Q101" i="13"/>
  <c r="O101" i="13"/>
  <c r="M101" i="13"/>
  <c r="K101" i="13"/>
  <c r="AY95" i="13"/>
  <c r="AW95" i="13"/>
  <c r="AU95" i="13"/>
  <c r="AS95" i="13"/>
  <c r="AQ95" i="13"/>
  <c r="AO95" i="13"/>
  <c r="AM95" i="13"/>
  <c r="AK95" i="13"/>
  <c r="AI95" i="13"/>
  <c r="AG95" i="13"/>
  <c r="AE95" i="13"/>
  <c r="AC95" i="13"/>
  <c r="AA95" i="13"/>
  <c r="Y95" i="13"/>
  <c r="W95" i="13"/>
  <c r="U95" i="13"/>
  <c r="S95" i="13"/>
  <c r="Q95" i="13"/>
  <c r="O95" i="13"/>
  <c r="M95" i="13"/>
  <c r="AY99" i="13"/>
  <c r="AW99" i="13"/>
  <c r="AU99" i="13"/>
  <c r="AS99" i="13"/>
  <c r="AQ99" i="13"/>
  <c r="AO99" i="13"/>
  <c r="AM99" i="13"/>
  <c r="AK99" i="13"/>
  <c r="AI99" i="13"/>
  <c r="AG99" i="13"/>
  <c r="AE99" i="13"/>
  <c r="AC99" i="13"/>
  <c r="AA99" i="13"/>
  <c r="Y99" i="13"/>
  <c r="W99" i="13"/>
  <c r="U99" i="13"/>
  <c r="S99" i="13"/>
  <c r="Q99" i="13"/>
  <c r="O99" i="13"/>
  <c r="M99" i="13"/>
  <c r="K99" i="13"/>
  <c r="AY21" i="13"/>
  <c r="AW21" i="13"/>
  <c r="AU21" i="13"/>
  <c r="AS21" i="13"/>
  <c r="AQ21" i="13"/>
  <c r="AO21" i="13"/>
  <c r="AM21" i="13"/>
  <c r="AK21" i="13"/>
  <c r="AI21" i="13"/>
  <c r="AG21" i="13"/>
  <c r="AE21" i="13"/>
  <c r="AC21" i="13"/>
  <c r="AA21" i="13"/>
  <c r="Y21" i="13"/>
  <c r="W21" i="13"/>
  <c r="U21" i="13"/>
  <c r="S21" i="13"/>
  <c r="AY66" i="13"/>
  <c r="AW66" i="13"/>
  <c r="AU66" i="13"/>
  <c r="AS66" i="13"/>
  <c r="AQ66" i="13"/>
  <c r="AO66" i="13"/>
  <c r="AM66" i="13"/>
  <c r="AK66" i="13"/>
  <c r="AI66" i="13"/>
  <c r="AG66" i="13"/>
  <c r="AE66" i="13"/>
  <c r="AC66" i="13"/>
  <c r="AA66" i="13"/>
  <c r="Y66" i="13"/>
  <c r="W66" i="13"/>
  <c r="U66" i="13"/>
  <c r="S66" i="13"/>
  <c r="Q66" i="13"/>
  <c r="K66" i="13"/>
  <c r="AY65" i="13"/>
  <c r="AW65" i="13"/>
  <c r="AU65" i="13"/>
  <c r="AS65" i="13"/>
  <c r="AQ65" i="13"/>
  <c r="AO65" i="13"/>
  <c r="AM65" i="13"/>
  <c r="AK65" i="13"/>
  <c r="AI65" i="13"/>
  <c r="AG65" i="13"/>
  <c r="AE65" i="13"/>
  <c r="AC65" i="13"/>
  <c r="AA65" i="13"/>
  <c r="Y65" i="13"/>
  <c r="W65" i="13"/>
  <c r="U65" i="13"/>
  <c r="S65" i="13"/>
  <c r="AY71" i="13"/>
  <c r="AW71" i="13"/>
  <c r="AU71" i="13"/>
  <c r="AS71" i="13"/>
  <c r="AQ71" i="13"/>
  <c r="AO71" i="13"/>
  <c r="AM71" i="13"/>
  <c r="AK71" i="13"/>
  <c r="AI71" i="13"/>
  <c r="AG71" i="13"/>
  <c r="AE71" i="13"/>
  <c r="AC71" i="13"/>
  <c r="AA71" i="13"/>
  <c r="Y71" i="13"/>
  <c r="W71" i="13"/>
  <c r="S71" i="13"/>
  <c r="Q71" i="13"/>
  <c r="O71" i="13"/>
  <c r="K71" i="13"/>
  <c r="AY82" i="13"/>
  <c r="AW82" i="13"/>
  <c r="AU82" i="13"/>
  <c r="AS82" i="13"/>
  <c r="AQ82" i="13"/>
  <c r="AO82" i="13"/>
  <c r="AM82" i="13"/>
  <c r="AK82" i="13"/>
  <c r="AI82" i="13"/>
  <c r="AG82" i="13"/>
  <c r="AE82" i="13"/>
  <c r="AC82" i="13"/>
  <c r="AA82" i="13"/>
  <c r="Y82" i="13"/>
  <c r="W82" i="13"/>
  <c r="U82" i="13"/>
  <c r="S82" i="13"/>
  <c r="Q82" i="13"/>
  <c r="O82" i="13"/>
  <c r="K82" i="13"/>
  <c r="AY93" i="13"/>
  <c r="AW93" i="13"/>
  <c r="AU93" i="13"/>
  <c r="AS93" i="13"/>
  <c r="AQ93" i="13"/>
  <c r="AO93" i="13"/>
  <c r="AM93" i="13"/>
  <c r="AK93" i="13"/>
  <c r="AI93" i="13"/>
  <c r="AG93" i="13"/>
  <c r="AE93" i="13"/>
  <c r="AC93" i="13"/>
  <c r="AA93" i="13"/>
  <c r="Y93" i="13"/>
  <c r="W93" i="13"/>
  <c r="U93" i="13"/>
  <c r="S93" i="13"/>
  <c r="Q93" i="13"/>
  <c r="O93" i="13"/>
  <c r="M93" i="13"/>
  <c r="K93" i="13"/>
  <c r="AY91" i="13"/>
  <c r="AW91" i="13"/>
  <c r="AU91" i="13"/>
  <c r="AS91" i="13"/>
  <c r="AQ91" i="13"/>
  <c r="AO91" i="13"/>
  <c r="AM91" i="13"/>
  <c r="AK91" i="13"/>
  <c r="AI91" i="13"/>
  <c r="AG91" i="13"/>
  <c r="AE91" i="13"/>
  <c r="AC91" i="13"/>
  <c r="AA91" i="13"/>
  <c r="Y91" i="13"/>
  <c r="W91" i="13"/>
  <c r="U91" i="13"/>
  <c r="S91" i="13"/>
  <c r="Q91" i="13"/>
  <c r="O91" i="13"/>
  <c r="K91" i="13"/>
  <c r="AY90" i="13"/>
  <c r="AW90" i="13"/>
  <c r="AU90" i="13"/>
  <c r="AS90" i="13"/>
  <c r="AQ90" i="13"/>
  <c r="AO90" i="13"/>
  <c r="AM90" i="13"/>
  <c r="AK90" i="13"/>
  <c r="AI90" i="13"/>
  <c r="AG90" i="13"/>
  <c r="AE90" i="13"/>
  <c r="AC90" i="13"/>
  <c r="AA90" i="13"/>
  <c r="Y90" i="13"/>
  <c r="W90" i="13"/>
  <c r="U90" i="13"/>
  <c r="S90" i="13"/>
  <c r="M90" i="13"/>
  <c r="K90" i="13"/>
  <c r="AY78" i="13"/>
  <c r="AW78" i="13"/>
  <c r="AU78" i="13"/>
  <c r="AS78" i="13"/>
  <c r="AQ78" i="13"/>
  <c r="AO78" i="13"/>
  <c r="AM78" i="13"/>
  <c r="AK78" i="13"/>
  <c r="AI78" i="13"/>
  <c r="AG78" i="13"/>
  <c r="AE78" i="13"/>
  <c r="AC78" i="13"/>
  <c r="AA78" i="13"/>
  <c r="Y78" i="13"/>
  <c r="W78" i="13"/>
  <c r="U78" i="13"/>
  <c r="S78" i="13"/>
  <c r="Q78" i="13"/>
  <c r="O78" i="13"/>
  <c r="M78" i="13"/>
  <c r="AY59" i="13"/>
  <c r="AW59" i="13"/>
  <c r="AU59" i="13"/>
  <c r="AS59" i="13"/>
  <c r="AQ59" i="13"/>
  <c r="AO59" i="13"/>
  <c r="AM59" i="13"/>
  <c r="AK59" i="13"/>
  <c r="AI59" i="13"/>
  <c r="AG59" i="13"/>
  <c r="AE59" i="13"/>
  <c r="AC59" i="13"/>
  <c r="AA59" i="13"/>
  <c r="Y59" i="13"/>
  <c r="W59" i="13"/>
  <c r="U59" i="13"/>
  <c r="S59" i="13"/>
  <c r="O59" i="13"/>
  <c r="M59" i="13"/>
  <c r="K59" i="13"/>
  <c r="AY17" i="13"/>
  <c r="AW17" i="13"/>
  <c r="AU17" i="13"/>
  <c r="AS17" i="13"/>
  <c r="AQ17" i="13"/>
  <c r="AO17" i="13"/>
  <c r="AM17" i="13"/>
  <c r="AK17" i="13"/>
  <c r="AI17" i="13"/>
  <c r="AG17" i="13"/>
  <c r="AE17" i="13"/>
  <c r="AC17" i="13"/>
  <c r="AA17" i="13"/>
  <c r="Y17" i="13"/>
  <c r="W17" i="13"/>
  <c r="U17" i="13"/>
  <c r="S17" i="13"/>
  <c r="Q17" i="13"/>
  <c r="O17" i="13"/>
  <c r="AY12" i="13"/>
  <c r="AW12" i="13"/>
  <c r="AU12" i="13"/>
  <c r="AS12" i="13"/>
  <c r="AQ12" i="13"/>
  <c r="AO12" i="13"/>
  <c r="AM12" i="13"/>
  <c r="AK12" i="13"/>
  <c r="AI12" i="13"/>
  <c r="AG12" i="13"/>
  <c r="AE12" i="13"/>
  <c r="AC12" i="13"/>
  <c r="AA12" i="13"/>
  <c r="Y12" i="13"/>
  <c r="W12" i="13"/>
  <c r="U12" i="13"/>
  <c r="AY86" i="13"/>
  <c r="AW86" i="13"/>
  <c r="AU86" i="13"/>
  <c r="AS86" i="13"/>
  <c r="AQ86" i="13"/>
  <c r="AO86" i="13"/>
  <c r="AM86" i="13"/>
  <c r="AK86" i="13"/>
  <c r="AI86" i="13"/>
  <c r="AG86" i="13"/>
  <c r="AE86" i="13"/>
  <c r="AC86" i="13"/>
  <c r="AA86" i="13"/>
  <c r="Y86" i="13"/>
  <c r="W86" i="13"/>
  <c r="U86" i="13"/>
  <c r="S86" i="13"/>
  <c r="Q86" i="13"/>
  <c r="O86" i="13"/>
  <c r="M86" i="13"/>
  <c r="K86" i="13"/>
  <c r="AY53" i="13"/>
  <c r="AW53" i="13"/>
  <c r="AU53" i="13"/>
  <c r="AS53" i="13"/>
  <c r="AQ53" i="13"/>
  <c r="AO53" i="13"/>
  <c r="AM53" i="13"/>
  <c r="AK53" i="13"/>
  <c r="AI53" i="13"/>
  <c r="AG53" i="13"/>
  <c r="AE53" i="13"/>
  <c r="AC53" i="13"/>
  <c r="AA53" i="13"/>
  <c r="Y53" i="13"/>
  <c r="W53" i="13"/>
  <c r="S53" i="13"/>
  <c r="Q53" i="13"/>
  <c r="O53" i="13"/>
  <c r="M53" i="13"/>
  <c r="AY8" i="13"/>
  <c r="AW8" i="13"/>
  <c r="AU8" i="13"/>
  <c r="AS8" i="13"/>
  <c r="AQ8" i="13"/>
  <c r="AO8" i="13"/>
  <c r="AM8" i="13"/>
  <c r="AK8" i="13"/>
  <c r="AI8" i="13"/>
  <c r="AG8" i="13"/>
  <c r="AE8" i="13"/>
  <c r="AC8" i="13"/>
  <c r="AA8" i="13"/>
  <c r="Y8" i="13"/>
  <c r="W8" i="13"/>
  <c r="U8" i="13"/>
  <c r="O8" i="13"/>
  <c r="M8" i="13"/>
  <c r="K8" i="13"/>
  <c r="AY40" i="13"/>
  <c r="AW40" i="13"/>
  <c r="AU40" i="13"/>
  <c r="AS40" i="13"/>
  <c r="AQ40" i="13"/>
  <c r="AO40" i="13"/>
  <c r="AM40" i="13"/>
  <c r="AK40" i="13"/>
  <c r="AI40" i="13"/>
  <c r="AG40" i="13"/>
  <c r="AE40" i="13"/>
  <c r="AC40" i="13"/>
  <c r="AA40" i="13"/>
  <c r="Y40" i="13"/>
  <c r="W40" i="13"/>
  <c r="U40" i="13"/>
  <c r="S40" i="13"/>
  <c r="O40" i="13"/>
  <c r="M40" i="13"/>
  <c r="K40" i="13"/>
  <c r="AY13" i="13"/>
  <c r="AW13" i="13"/>
  <c r="AU13" i="13"/>
  <c r="AS13" i="13"/>
  <c r="AQ13" i="13"/>
  <c r="AO13" i="13"/>
  <c r="AM13" i="13"/>
  <c r="AK13" i="13"/>
  <c r="AI13" i="13"/>
  <c r="AG13" i="13"/>
  <c r="AE13" i="13"/>
  <c r="AC13" i="13"/>
  <c r="AA13" i="13"/>
  <c r="Y13" i="13"/>
  <c r="W13" i="13"/>
  <c r="S13" i="13"/>
  <c r="AY81" i="13"/>
  <c r="AW81" i="13"/>
  <c r="AU81" i="13"/>
  <c r="AS81" i="13"/>
  <c r="AQ81" i="13"/>
  <c r="AO81" i="13"/>
  <c r="AM81" i="13"/>
  <c r="AK81" i="13"/>
  <c r="AI81" i="13"/>
  <c r="AG81" i="13"/>
  <c r="AE81" i="13"/>
  <c r="AC81" i="13"/>
  <c r="AA81" i="13"/>
  <c r="Y81" i="13"/>
  <c r="W81" i="13"/>
  <c r="U81" i="13"/>
  <c r="S81" i="13"/>
  <c r="Q81" i="13"/>
  <c r="O81" i="13"/>
  <c r="M81" i="13"/>
  <c r="K81" i="13"/>
  <c r="AY80" i="13"/>
  <c r="AW80" i="13"/>
  <c r="AU80" i="13"/>
  <c r="AS80" i="13"/>
  <c r="AQ80" i="13"/>
  <c r="AO80" i="13"/>
  <c r="AM80" i="13"/>
  <c r="AK80" i="13"/>
  <c r="AI80" i="13"/>
  <c r="AG80" i="13"/>
  <c r="AE80" i="13"/>
  <c r="AC80" i="13"/>
  <c r="AA80" i="13"/>
  <c r="Y80" i="13"/>
  <c r="W80" i="13"/>
  <c r="U80" i="13"/>
  <c r="S80" i="13"/>
  <c r="Q80" i="13"/>
  <c r="O80" i="13"/>
  <c r="M80" i="13"/>
  <c r="K80" i="13"/>
  <c r="AY79" i="13"/>
  <c r="AW79" i="13"/>
  <c r="AU79" i="13"/>
  <c r="AS79" i="13"/>
  <c r="AQ79" i="13"/>
  <c r="AO79" i="13"/>
  <c r="AM79" i="13"/>
  <c r="AK79" i="13"/>
  <c r="AI79" i="13"/>
  <c r="AG79" i="13"/>
  <c r="AE79" i="13"/>
  <c r="AC79" i="13"/>
  <c r="AA79" i="13"/>
  <c r="Y79" i="13"/>
  <c r="W79" i="13"/>
  <c r="U79" i="13"/>
  <c r="S79" i="13"/>
  <c r="Q79" i="13"/>
  <c r="O79" i="13"/>
  <c r="M79" i="13"/>
  <c r="K79" i="13"/>
  <c r="AY29" i="13"/>
  <c r="AW29" i="13"/>
  <c r="AU29" i="13"/>
  <c r="AS29" i="13"/>
  <c r="AQ29" i="13"/>
  <c r="AO29" i="13"/>
  <c r="AM29" i="13"/>
  <c r="AK29" i="13"/>
  <c r="AI29" i="13"/>
  <c r="AG29" i="13"/>
  <c r="AE29" i="13"/>
  <c r="AC29" i="13"/>
  <c r="AA29" i="13"/>
  <c r="Y29" i="13"/>
  <c r="W29" i="13"/>
  <c r="S29" i="13"/>
  <c r="Q29" i="13"/>
  <c r="O29" i="13"/>
  <c r="AY77" i="13"/>
  <c r="AW77" i="13"/>
  <c r="AU77" i="13"/>
  <c r="AS77" i="13"/>
  <c r="AQ77" i="13"/>
  <c r="AO77" i="13"/>
  <c r="AM77" i="13"/>
  <c r="AK77" i="13"/>
  <c r="AI77" i="13"/>
  <c r="AG77" i="13"/>
  <c r="AE77" i="13"/>
  <c r="AC77" i="13"/>
  <c r="AA77" i="13"/>
  <c r="Y77" i="13"/>
  <c r="W77" i="13"/>
  <c r="U77" i="13"/>
  <c r="S77" i="13"/>
  <c r="Q77" i="13"/>
  <c r="O77" i="13"/>
  <c r="M77" i="13"/>
  <c r="K77" i="13"/>
  <c r="AY52" i="13"/>
  <c r="AW52" i="13"/>
  <c r="AU52" i="13"/>
  <c r="AS52" i="13"/>
  <c r="AQ52" i="13"/>
  <c r="AO52" i="13"/>
  <c r="AM52" i="13"/>
  <c r="AK52" i="13"/>
  <c r="AI52" i="13"/>
  <c r="AG52" i="13"/>
  <c r="AE52" i="13"/>
  <c r="AC52" i="13"/>
  <c r="AA52" i="13"/>
  <c r="Y52" i="13"/>
  <c r="W52" i="13"/>
  <c r="S52" i="13"/>
  <c r="Q52" i="13"/>
  <c r="O52" i="13"/>
  <c r="M52" i="13"/>
  <c r="K52" i="13"/>
  <c r="AY70" i="13"/>
  <c r="AW70" i="13"/>
  <c r="AU70" i="13"/>
  <c r="AS70" i="13"/>
  <c r="AQ70" i="13"/>
  <c r="AO70" i="13"/>
  <c r="AM70" i="13"/>
  <c r="AK70" i="13"/>
  <c r="AI70" i="13"/>
  <c r="AG70" i="13"/>
  <c r="AE70" i="13"/>
  <c r="AC70" i="13"/>
  <c r="AA70" i="13"/>
  <c r="Y70" i="13"/>
  <c r="W70" i="13"/>
  <c r="S70" i="13"/>
  <c r="Q70" i="13"/>
  <c r="O70" i="13"/>
  <c r="K70" i="13"/>
  <c r="AY20" i="13"/>
  <c r="AW20" i="13"/>
  <c r="AU20" i="13"/>
  <c r="AS20" i="13"/>
  <c r="AQ20" i="13"/>
  <c r="AO20" i="13"/>
  <c r="AM20" i="13"/>
  <c r="AK20" i="13"/>
  <c r="AI20" i="13"/>
  <c r="AG20" i="13"/>
  <c r="AE20" i="13"/>
  <c r="AC20" i="13"/>
  <c r="AA20" i="13"/>
  <c r="Y20" i="13"/>
  <c r="W20" i="13"/>
  <c r="U20" i="13"/>
  <c r="S20" i="13"/>
  <c r="Q20" i="13"/>
  <c r="AY64" i="13"/>
  <c r="AW64" i="13"/>
  <c r="AU64" i="13"/>
  <c r="AS64" i="13"/>
  <c r="AQ64" i="13"/>
  <c r="AO64" i="13"/>
  <c r="AM64" i="13"/>
  <c r="AK64" i="13"/>
  <c r="AI64" i="13"/>
  <c r="AG64" i="13"/>
  <c r="AE64" i="13"/>
  <c r="AC64" i="13"/>
  <c r="AA64" i="13"/>
  <c r="Y64" i="13"/>
  <c r="W64" i="13"/>
  <c r="S64" i="13"/>
  <c r="AY47" i="13"/>
  <c r="AW47" i="13"/>
  <c r="AU47" i="13"/>
  <c r="AS47" i="13"/>
  <c r="AQ47" i="13"/>
  <c r="AO47" i="13"/>
  <c r="AM47" i="13"/>
  <c r="AK47" i="13"/>
  <c r="AI47" i="13"/>
  <c r="AG47" i="13"/>
  <c r="AE47" i="13"/>
  <c r="AC47" i="13"/>
  <c r="AA47" i="13"/>
  <c r="Y47" i="13"/>
  <c r="W47" i="13"/>
  <c r="U47" i="13"/>
  <c r="S47" i="13"/>
  <c r="Q47" i="13"/>
  <c r="O47" i="13"/>
  <c r="AY89" i="13"/>
  <c r="AW89" i="13"/>
  <c r="AU89" i="13"/>
  <c r="AS89" i="13"/>
  <c r="AQ89" i="13"/>
  <c r="AO89" i="13"/>
  <c r="AM89" i="13"/>
  <c r="AK89" i="13"/>
  <c r="AI89" i="13"/>
  <c r="AG89" i="13"/>
  <c r="AE89" i="13"/>
  <c r="AC89" i="13"/>
  <c r="AA89" i="13"/>
  <c r="Y89" i="13"/>
  <c r="W89" i="13"/>
  <c r="O89" i="13"/>
  <c r="M89" i="13"/>
  <c r="AY87" i="13"/>
  <c r="AW87" i="13"/>
  <c r="AU87" i="13"/>
  <c r="AS87" i="13"/>
  <c r="AQ87" i="13"/>
  <c r="AO87" i="13"/>
  <c r="AM87" i="13"/>
  <c r="AK87" i="13"/>
  <c r="AI87" i="13"/>
  <c r="AG87" i="13"/>
  <c r="AE87" i="13"/>
  <c r="AC87" i="13"/>
  <c r="AA87" i="13"/>
  <c r="Y87" i="13"/>
  <c r="W87" i="13"/>
  <c r="S87" i="13"/>
  <c r="Q87" i="13"/>
  <c r="O87" i="13"/>
  <c r="M87" i="13"/>
  <c r="K87" i="13"/>
  <c r="AY76" i="13"/>
  <c r="AW76" i="13"/>
  <c r="AU76" i="13"/>
  <c r="AS76" i="13"/>
  <c r="AQ76" i="13"/>
  <c r="AO76" i="13"/>
  <c r="AM76" i="13"/>
  <c r="AK76" i="13"/>
  <c r="AI76" i="13"/>
  <c r="AG76" i="13"/>
  <c r="AE76" i="13"/>
  <c r="AC76" i="13"/>
  <c r="AA76" i="13"/>
  <c r="Y76" i="13"/>
  <c r="W76" i="13"/>
  <c r="Q76" i="13"/>
  <c r="M76" i="13"/>
  <c r="AY67" i="13"/>
  <c r="AW67" i="13"/>
  <c r="AU67" i="13"/>
  <c r="AS67" i="13"/>
  <c r="AQ67" i="13"/>
  <c r="AO67" i="13"/>
  <c r="AM67" i="13"/>
  <c r="AK67" i="13"/>
  <c r="AI67" i="13"/>
  <c r="AG67" i="13"/>
  <c r="AE67" i="13"/>
  <c r="AC67" i="13"/>
  <c r="AA67" i="13"/>
  <c r="Y67" i="13"/>
  <c r="W67" i="13"/>
  <c r="U67" i="13"/>
  <c r="S67" i="13"/>
  <c r="Q67" i="13"/>
  <c r="O67" i="13"/>
  <c r="M67" i="13"/>
  <c r="K67" i="13"/>
  <c r="AY39" i="13"/>
  <c r="AW39" i="13"/>
  <c r="AU39" i="13"/>
  <c r="AS39" i="13"/>
  <c r="AQ39" i="13"/>
  <c r="AO39" i="13"/>
  <c r="AM39" i="13"/>
  <c r="AK39" i="13"/>
  <c r="AI39" i="13"/>
  <c r="AG39" i="13"/>
  <c r="AE39" i="13"/>
  <c r="AC39" i="13"/>
  <c r="AA39" i="13"/>
  <c r="Y39" i="13"/>
  <c r="W39" i="13"/>
  <c r="U39" i="13"/>
  <c r="S39" i="13"/>
  <c r="O39" i="13"/>
  <c r="K39" i="13"/>
  <c r="AY85" i="13"/>
  <c r="AW85" i="13"/>
  <c r="AU85" i="13"/>
  <c r="AS85" i="13"/>
  <c r="AQ85" i="13"/>
  <c r="AO85" i="13"/>
  <c r="AM85" i="13"/>
  <c r="AK85" i="13"/>
  <c r="AI85" i="13"/>
  <c r="AG85" i="13"/>
  <c r="AE85" i="13"/>
  <c r="AC85" i="13"/>
  <c r="AA85" i="13"/>
  <c r="Y85" i="13"/>
  <c r="W85" i="13"/>
  <c r="S85" i="13"/>
  <c r="Q85" i="13"/>
  <c r="O85" i="13"/>
  <c r="M85" i="13"/>
  <c r="K85" i="13"/>
  <c r="AY84" i="13"/>
  <c r="AW84" i="13"/>
  <c r="AU84" i="13"/>
  <c r="AS84" i="13"/>
  <c r="AQ84" i="13"/>
  <c r="AO84" i="13"/>
  <c r="AM84" i="13"/>
  <c r="AK84" i="13"/>
  <c r="AI84" i="13"/>
  <c r="AG84" i="13"/>
  <c r="AE84" i="13"/>
  <c r="AC84" i="13"/>
  <c r="AA84" i="13"/>
  <c r="Y84" i="13"/>
  <c r="W84" i="13"/>
  <c r="U84" i="13"/>
  <c r="Q84" i="13"/>
  <c r="O84" i="13"/>
  <c r="M84" i="13"/>
  <c r="K84" i="13"/>
  <c r="AY16" i="13"/>
  <c r="AW16" i="13"/>
  <c r="AU16" i="13"/>
  <c r="AS16" i="13"/>
  <c r="AQ16" i="13"/>
  <c r="AO16" i="13"/>
  <c r="AM16" i="13"/>
  <c r="AK16" i="13"/>
  <c r="AI16" i="13"/>
  <c r="AG16" i="13"/>
  <c r="AE16" i="13"/>
  <c r="AC16" i="13"/>
  <c r="AA16" i="13"/>
  <c r="Y16" i="13"/>
  <c r="W16" i="13"/>
  <c r="S16" i="13"/>
  <c r="AY83" i="13"/>
  <c r="AW83" i="13"/>
  <c r="AU83" i="13"/>
  <c r="AS83" i="13"/>
  <c r="AQ83" i="13"/>
  <c r="AO83" i="13"/>
  <c r="AM83" i="13"/>
  <c r="AK83" i="13"/>
  <c r="AI83" i="13"/>
  <c r="AG83" i="13"/>
  <c r="AE83" i="13"/>
  <c r="AC83" i="13"/>
  <c r="AA83" i="13"/>
  <c r="Y83" i="13"/>
  <c r="W83" i="13"/>
  <c r="U83" i="13"/>
  <c r="S83" i="13"/>
  <c r="Q83" i="13"/>
  <c r="AY61" i="13"/>
  <c r="AW61" i="13"/>
  <c r="AU61" i="13"/>
  <c r="AS61" i="13"/>
  <c r="AQ61" i="13"/>
  <c r="AO61" i="13"/>
  <c r="AM61" i="13"/>
  <c r="AK61" i="13"/>
  <c r="AI61" i="13"/>
  <c r="AG61" i="13"/>
  <c r="AE61" i="13"/>
  <c r="AC61" i="13"/>
  <c r="AA61" i="13"/>
  <c r="Y61" i="13"/>
  <c r="W61" i="13"/>
  <c r="S61" i="13"/>
  <c r="Q61" i="13"/>
  <c r="O61" i="13"/>
  <c r="AY100" i="13"/>
  <c r="AW100" i="13"/>
  <c r="AU100" i="13"/>
  <c r="AS100" i="13"/>
  <c r="AQ100" i="13"/>
  <c r="AO100" i="13"/>
  <c r="AM100" i="13"/>
  <c r="AK100" i="13"/>
  <c r="AI100" i="13"/>
  <c r="AG100" i="13"/>
  <c r="AE100" i="13"/>
  <c r="AC100" i="13"/>
  <c r="AA100" i="13"/>
  <c r="Y100" i="13"/>
  <c r="W100" i="13"/>
  <c r="S100" i="13"/>
  <c r="Q100" i="13"/>
  <c r="O100" i="13"/>
  <c r="M100" i="13"/>
  <c r="K100" i="13"/>
  <c r="AY28" i="13"/>
  <c r="AW28" i="13"/>
  <c r="AU28" i="13"/>
  <c r="AS28" i="13"/>
  <c r="AQ28" i="13"/>
  <c r="AO28" i="13"/>
  <c r="AM28" i="13"/>
  <c r="AK28" i="13"/>
  <c r="AI28" i="13"/>
  <c r="AG28" i="13"/>
  <c r="AE28" i="13"/>
  <c r="AC28" i="13"/>
  <c r="AA28" i="13"/>
  <c r="Y28" i="13"/>
  <c r="W28" i="13"/>
  <c r="S28" i="13"/>
  <c r="AY58" i="13"/>
  <c r="AW58" i="13"/>
  <c r="AU58" i="13"/>
  <c r="AS58" i="13"/>
  <c r="AQ58" i="13"/>
  <c r="AO58" i="13"/>
  <c r="AM58" i="13"/>
  <c r="AK58" i="13"/>
  <c r="AI58" i="13"/>
  <c r="AG58" i="13"/>
  <c r="AE58" i="13"/>
  <c r="AC58" i="13"/>
  <c r="AA58" i="13"/>
  <c r="Y58" i="13"/>
  <c r="W58" i="13"/>
  <c r="U58" i="13"/>
  <c r="S58" i="13"/>
  <c r="Q58" i="13"/>
  <c r="O58" i="13"/>
  <c r="M58" i="13"/>
  <c r="K58" i="13"/>
  <c r="AY62" i="13"/>
  <c r="AW62" i="13"/>
  <c r="AU62" i="13"/>
  <c r="AS62" i="13"/>
  <c r="AQ62" i="13"/>
  <c r="AO62" i="13"/>
  <c r="AM62" i="13"/>
  <c r="AK62" i="13"/>
  <c r="AI62" i="13"/>
  <c r="AG62" i="13"/>
  <c r="AE62" i="13"/>
  <c r="AC62" i="13"/>
  <c r="AA62" i="13"/>
  <c r="Y62" i="13"/>
  <c r="W62" i="13"/>
  <c r="S62" i="13"/>
  <c r="Q62" i="13"/>
  <c r="O62" i="13"/>
  <c r="M62" i="13"/>
  <c r="K62" i="13"/>
  <c r="AY27" i="13"/>
  <c r="AW27" i="13"/>
  <c r="AU27" i="13"/>
  <c r="AS27" i="13"/>
  <c r="AQ27" i="13"/>
  <c r="AO27" i="13"/>
  <c r="AM27" i="13"/>
  <c r="AK27" i="13"/>
  <c r="AI27" i="13"/>
  <c r="AG27" i="13"/>
  <c r="AE27" i="13"/>
  <c r="AC27" i="13"/>
  <c r="AA27" i="13"/>
  <c r="Y27" i="13"/>
  <c r="W27" i="13"/>
  <c r="S27" i="13"/>
  <c r="Q27" i="13"/>
  <c r="O27" i="13"/>
  <c r="AY55" i="13"/>
  <c r="AW55" i="13"/>
  <c r="AU55" i="13"/>
  <c r="AS55" i="13"/>
  <c r="AQ55" i="13"/>
  <c r="AO55" i="13"/>
  <c r="AM55" i="13"/>
  <c r="AK55" i="13"/>
  <c r="AI55" i="13"/>
  <c r="AG55" i="13"/>
  <c r="AE55" i="13"/>
  <c r="AC55" i="13"/>
  <c r="AA55" i="13"/>
  <c r="Y55" i="13"/>
  <c r="W55" i="13"/>
  <c r="U55" i="13"/>
  <c r="S55" i="13"/>
  <c r="Q55" i="13"/>
  <c r="O55" i="13"/>
  <c r="M55" i="13"/>
  <c r="K55" i="13"/>
  <c r="AY38" i="13"/>
  <c r="AW38" i="13"/>
  <c r="AU38" i="13"/>
  <c r="AS38" i="13"/>
  <c r="AQ38" i="13"/>
  <c r="AO38" i="13"/>
  <c r="AM38" i="13"/>
  <c r="AK38" i="13"/>
  <c r="AI38" i="13"/>
  <c r="AG38" i="13"/>
  <c r="AE38" i="13"/>
  <c r="AC38" i="13"/>
  <c r="AA38" i="13"/>
  <c r="Y38" i="13"/>
  <c r="W38" i="13"/>
  <c r="S38" i="13"/>
  <c r="Q38" i="13"/>
  <c r="O38" i="13"/>
  <c r="AY88" i="13"/>
  <c r="AW88" i="13"/>
  <c r="AU88" i="13"/>
  <c r="AS88" i="13"/>
  <c r="AQ88" i="13"/>
  <c r="AO88" i="13"/>
  <c r="AM88" i="13"/>
  <c r="AK88" i="13"/>
  <c r="AI88" i="13"/>
  <c r="AG88" i="13"/>
  <c r="AE88" i="13"/>
  <c r="AC88" i="13"/>
  <c r="AA88" i="13"/>
  <c r="Y88" i="13"/>
  <c r="W88" i="13"/>
  <c r="S88" i="13"/>
  <c r="M88" i="13"/>
  <c r="K88" i="13"/>
  <c r="AY57" i="13"/>
  <c r="AW57" i="13"/>
  <c r="AU57" i="13"/>
  <c r="AS57" i="13"/>
  <c r="AQ57" i="13"/>
  <c r="AO57" i="13"/>
  <c r="AM57" i="13"/>
  <c r="AK57" i="13"/>
  <c r="AI57" i="13"/>
  <c r="AG57" i="13"/>
  <c r="AE57" i="13"/>
  <c r="AC57" i="13"/>
  <c r="AA57" i="13"/>
  <c r="Y57" i="13"/>
  <c r="W57" i="13"/>
  <c r="U57" i="13"/>
  <c r="O57" i="13"/>
  <c r="K57" i="13"/>
  <c r="AY37" i="13"/>
  <c r="AW37" i="13"/>
  <c r="AU37" i="13"/>
  <c r="AS37" i="13"/>
  <c r="AQ37" i="13"/>
  <c r="AO37" i="13"/>
  <c r="AM37" i="13"/>
  <c r="AK37" i="13"/>
  <c r="AI37" i="13"/>
  <c r="AG37" i="13"/>
  <c r="AE37" i="13"/>
  <c r="AC37" i="13"/>
  <c r="AA37" i="13"/>
  <c r="Y37" i="13"/>
  <c r="W37" i="13"/>
  <c r="U37" i="13"/>
  <c r="S37" i="13"/>
  <c r="AY46" i="13"/>
  <c r="AW46" i="13"/>
  <c r="AU46" i="13"/>
  <c r="AS46" i="13"/>
  <c r="AQ46" i="13"/>
  <c r="AO46" i="13"/>
  <c r="AM46" i="13"/>
  <c r="AK46" i="13"/>
  <c r="AI46" i="13"/>
  <c r="AG46" i="13"/>
  <c r="AE46" i="13"/>
  <c r="AC46" i="13"/>
  <c r="AA46" i="13"/>
  <c r="Y46" i="13"/>
  <c r="W46" i="13"/>
  <c r="S46" i="13"/>
  <c r="Q46" i="13"/>
  <c r="O46" i="13"/>
  <c r="K46" i="13"/>
  <c r="AY94" i="13"/>
  <c r="AW94" i="13"/>
  <c r="AU94" i="13"/>
  <c r="AS94" i="13"/>
  <c r="AQ94" i="13"/>
  <c r="AO94" i="13"/>
  <c r="AM94" i="13"/>
  <c r="AK94" i="13"/>
  <c r="AI94" i="13"/>
  <c r="AG94" i="13"/>
  <c r="AE94" i="13"/>
  <c r="AC94" i="13"/>
  <c r="AA94" i="13"/>
  <c r="Y94" i="13"/>
  <c r="W94" i="13"/>
  <c r="S94" i="13"/>
  <c r="AY56" i="13"/>
  <c r="AW56" i="13"/>
  <c r="AU56" i="13"/>
  <c r="AS56" i="13"/>
  <c r="AQ56" i="13"/>
  <c r="AO56" i="13"/>
  <c r="AM56" i="13"/>
  <c r="AK56" i="13"/>
  <c r="AI56" i="13"/>
  <c r="AG56" i="13"/>
  <c r="AE56" i="13"/>
  <c r="AC56" i="13"/>
  <c r="AA56" i="13"/>
  <c r="Y56" i="13"/>
  <c r="W56" i="13"/>
  <c r="S56" i="13"/>
  <c r="Q56" i="13"/>
  <c r="O56" i="13"/>
  <c r="K56" i="13"/>
  <c r="AY36" i="13"/>
  <c r="AW36" i="13"/>
  <c r="AU36" i="13"/>
  <c r="AS36" i="13"/>
  <c r="AQ36" i="13"/>
  <c r="AO36" i="13"/>
  <c r="AM36" i="13"/>
  <c r="AK36" i="13"/>
  <c r="AI36" i="13"/>
  <c r="AG36" i="13"/>
  <c r="AE36" i="13"/>
  <c r="AC36" i="13"/>
  <c r="AA36" i="13"/>
  <c r="Y36" i="13"/>
  <c r="W36" i="13"/>
  <c r="S36" i="13"/>
  <c r="O36" i="13"/>
  <c r="AY75" i="13"/>
  <c r="AW75" i="13"/>
  <c r="AU75" i="13"/>
  <c r="AS75" i="13"/>
  <c r="AQ75" i="13"/>
  <c r="AO75" i="13"/>
  <c r="AM75" i="13"/>
  <c r="AK75" i="13"/>
  <c r="AI75" i="13"/>
  <c r="AG75" i="13"/>
  <c r="AE75" i="13"/>
  <c r="AC75" i="13"/>
  <c r="AA75" i="13"/>
  <c r="Y75" i="13"/>
  <c r="W75" i="13"/>
  <c r="Q75" i="13"/>
  <c r="M75" i="13"/>
  <c r="K75" i="13"/>
  <c r="AY54" i="13"/>
  <c r="AW54" i="13"/>
  <c r="AU54" i="13"/>
  <c r="AS54" i="13"/>
  <c r="AQ54" i="13"/>
  <c r="AO54" i="13"/>
  <c r="AM54" i="13"/>
  <c r="AK54" i="13"/>
  <c r="AI54" i="13"/>
  <c r="AG54" i="13"/>
  <c r="AE54" i="13"/>
  <c r="AC54" i="13"/>
  <c r="AA54" i="13"/>
  <c r="Y54" i="13"/>
  <c r="W54" i="13"/>
  <c r="Q54" i="13"/>
  <c r="O54" i="13"/>
  <c r="M54" i="13"/>
  <c r="AY22" i="13"/>
  <c r="AW22" i="13"/>
  <c r="AU22" i="13"/>
  <c r="AS22" i="13"/>
  <c r="AQ22" i="13"/>
  <c r="AO22" i="13"/>
  <c r="AM22" i="13"/>
  <c r="AK22" i="13"/>
  <c r="AI22" i="13"/>
  <c r="AG22" i="13"/>
  <c r="AE22" i="13"/>
  <c r="AC22" i="13"/>
  <c r="AA22" i="13"/>
  <c r="Y22" i="13"/>
  <c r="W22" i="13"/>
  <c r="AY43" i="13"/>
  <c r="AW43" i="13"/>
  <c r="AU43" i="13"/>
  <c r="AS43" i="13"/>
  <c r="AQ43" i="13"/>
  <c r="AO43" i="13"/>
  <c r="AM43" i="13"/>
  <c r="AK43" i="13"/>
  <c r="AI43" i="13"/>
  <c r="AG43" i="13"/>
  <c r="AE43" i="13"/>
  <c r="AC43" i="13"/>
  <c r="AA43" i="13"/>
  <c r="Y43" i="13"/>
  <c r="W43" i="13"/>
  <c r="U43" i="13"/>
  <c r="S43" i="13"/>
  <c r="Q43" i="13"/>
  <c r="O43" i="13"/>
  <c r="M43" i="13"/>
  <c r="K43" i="13"/>
  <c r="AY42" i="13"/>
  <c r="AW42" i="13"/>
  <c r="AU42" i="13"/>
  <c r="AS42" i="13"/>
  <c r="AQ42" i="13"/>
  <c r="AO42" i="13"/>
  <c r="AM42" i="13"/>
  <c r="AK42" i="13"/>
  <c r="AI42" i="13"/>
  <c r="AG42" i="13"/>
  <c r="AE42" i="13"/>
  <c r="AC42" i="13"/>
  <c r="AA42" i="13"/>
  <c r="Y42" i="13"/>
  <c r="W42" i="13"/>
  <c r="U42" i="13"/>
  <c r="S42" i="13"/>
  <c r="Q42" i="13"/>
  <c r="O42" i="13"/>
  <c r="M42" i="13"/>
  <c r="K42" i="13"/>
  <c r="AY41" i="13"/>
  <c r="AW41" i="13"/>
  <c r="AU41" i="13"/>
  <c r="AS41" i="13"/>
  <c r="AQ41" i="13"/>
  <c r="AO41" i="13"/>
  <c r="AM41" i="13"/>
  <c r="AK41" i="13"/>
  <c r="AI41" i="13"/>
  <c r="AG41" i="13"/>
  <c r="AE41" i="13"/>
  <c r="AC41" i="13"/>
  <c r="AA41" i="13"/>
  <c r="Y41" i="13"/>
  <c r="W41" i="13"/>
  <c r="U41" i="13"/>
  <c r="S41" i="13"/>
  <c r="Q41" i="13"/>
  <c r="O41" i="13"/>
  <c r="M41" i="13"/>
  <c r="K41" i="13"/>
  <c r="AY74" i="13"/>
  <c r="AW74" i="13"/>
  <c r="AU74" i="13"/>
  <c r="AS74" i="13"/>
  <c r="AQ74" i="13"/>
  <c r="AO74" i="13"/>
  <c r="AM74" i="13"/>
  <c r="AK74" i="13"/>
  <c r="AI74" i="13"/>
  <c r="AG74" i="13"/>
  <c r="AE74" i="13"/>
  <c r="AC74" i="13"/>
  <c r="AA74" i="13"/>
  <c r="Y74" i="13"/>
  <c r="W74" i="13"/>
  <c r="S74" i="13"/>
  <c r="AY35" i="13"/>
  <c r="AW35" i="13"/>
  <c r="AU35" i="13"/>
  <c r="AS35" i="13"/>
  <c r="AQ35" i="13"/>
  <c r="AO35" i="13"/>
  <c r="AM35" i="13"/>
  <c r="AK35" i="13"/>
  <c r="AI35" i="13"/>
  <c r="AG35" i="13"/>
  <c r="AE35" i="13"/>
  <c r="AC35" i="13"/>
  <c r="AA35" i="13"/>
  <c r="Y35" i="13"/>
  <c r="W35" i="13"/>
  <c r="S35" i="13"/>
  <c r="Q35" i="13"/>
  <c r="M35" i="13"/>
  <c r="AY73" i="13"/>
  <c r="AW73" i="13"/>
  <c r="AU73" i="13"/>
  <c r="AS73" i="13"/>
  <c r="AQ73" i="13"/>
  <c r="AO73" i="13"/>
  <c r="AM73" i="13"/>
  <c r="AK73" i="13"/>
  <c r="AI73" i="13"/>
  <c r="AG73" i="13"/>
  <c r="AE73" i="13"/>
  <c r="AC73" i="13"/>
  <c r="AA73" i="13"/>
  <c r="Y73" i="13"/>
  <c r="W73" i="13"/>
  <c r="Q73" i="13"/>
  <c r="O73" i="13"/>
  <c r="M73" i="13"/>
  <c r="AY92" i="13"/>
  <c r="AW92" i="13"/>
  <c r="AU92" i="13"/>
  <c r="AS92" i="13"/>
  <c r="AQ92" i="13"/>
  <c r="AO92" i="13"/>
  <c r="AM92" i="13"/>
  <c r="AK92" i="13"/>
  <c r="AI92" i="13"/>
  <c r="AG92" i="13"/>
  <c r="AE92" i="13"/>
  <c r="AC92" i="13"/>
  <c r="AA92" i="13"/>
  <c r="Y92" i="13"/>
  <c r="W92" i="13"/>
  <c r="AY45" i="13"/>
  <c r="AW45" i="13"/>
  <c r="AU45" i="13"/>
  <c r="AS45" i="13"/>
  <c r="AQ45" i="13"/>
  <c r="AO45" i="13"/>
  <c r="AM45" i="13"/>
  <c r="AK45" i="13"/>
  <c r="AI45" i="13"/>
  <c r="AG45" i="13"/>
  <c r="AE45" i="13"/>
  <c r="AC45" i="13"/>
  <c r="AA45" i="13"/>
  <c r="Y45" i="13"/>
  <c r="W45" i="13"/>
  <c r="Q45" i="13"/>
  <c r="AY34" i="13"/>
  <c r="AW34" i="13"/>
  <c r="AU34" i="13"/>
  <c r="AS34" i="13"/>
  <c r="AQ34" i="13"/>
  <c r="AO34" i="13"/>
  <c r="AM34" i="13"/>
  <c r="AK34" i="13"/>
  <c r="AI34" i="13"/>
  <c r="AG34" i="13"/>
  <c r="AE34" i="13"/>
  <c r="AC34" i="13"/>
  <c r="AA34" i="13"/>
  <c r="Y34" i="13"/>
  <c r="W34" i="13"/>
  <c r="O34" i="13"/>
  <c r="AY19" i="13"/>
  <c r="AW19" i="13"/>
  <c r="AU19" i="13"/>
  <c r="AS19" i="13"/>
  <c r="AQ19" i="13"/>
  <c r="AO19" i="13"/>
  <c r="AM19" i="13"/>
  <c r="AK19" i="13"/>
  <c r="AI19" i="13"/>
  <c r="AG19" i="13"/>
  <c r="AE19" i="13"/>
  <c r="AC19" i="13"/>
  <c r="AA19" i="13"/>
  <c r="Y19" i="13"/>
  <c r="W19" i="13"/>
  <c r="AY33" i="13"/>
  <c r="AW33" i="13"/>
  <c r="AU33" i="13"/>
  <c r="AS33" i="13"/>
  <c r="AQ33" i="13"/>
  <c r="AO33" i="13"/>
  <c r="AM33" i="13"/>
  <c r="AK33" i="13"/>
  <c r="AI33" i="13"/>
  <c r="AG33" i="13"/>
  <c r="AE33" i="13"/>
  <c r="AC33" i="13"/>
  <c r="AA33" i="13"/>
  <c r="Y33" i="13"/>
  <c r="W33" i="13"/>
  <c r="U33" i="13"/>
  <c r="S33" i="13"/>
  <c r="Q33" i="13"/>
  <c r="O33" i="13"/>
  <c r="M33" i="13"/>
  <c r="K33" i="13"/>
  <c r="AY32" i="13"/>
  <c r="AW32" i="13"/>
  <c r="AU32" i="13"/>
  <c r="AS32" i="13"/>
  <c r="AQ32" i="13"/>
  <c r="AO32" i="13"/>
  <c r="AM32" i="13"/>
  <c r="AK32" i="13"/>
  <c r="AI32" i="13"/>
  <c r="AG32" i="13"/>
  <c r="AE32" i="13"/>
  <c r="AC32" i="13"/>
  <c r="AA32" i="13"/>
  <c r="Y32" i="13"/>
  <c r="W32" i="13"/>
  <c r="U32" i="13"/>
  <c r="S32" i="13"/>
  <c r="Q32" i="13"/>
  <c r="O32" i="13"/>
  <c r="M32" i="13"/>
  <c r="K32" i="13"/>
  <c r="AY106" i="13"/>
  <c r="AW106" i="13"/>
  <c r="AU106" i="13"/>
  <c r="AS106" i="13"/>
  <c r="AQ106" i="13"/>
  <c r="AO106" i="13"/>
  <c r="AM106" i="13"/>
  <c r="AK106" i="13"/>
  <c r="AI106" i="13"/>
  <c r="AG106" i="13"/>
  <c r="AE106" i="13"/>
  <c r="AC106" i="13"/>
  <c r="AA106" i="13"/>
  <c r="Y106" i="13"/>
  <c r="W106" i="13"/>
  <c r="U106" i="13"/>
  <c r="Q106" i="13"/>
  <c r="O106" i="13"/>
  <c r="AY104" i="13"/>
  <c r="AW104" i="13"/>
  <c r="AU104" i="13"/>
  <c r="AS104" i="13"/>
  <c r="AQ104" i="13"/>
  <c r="AO104" i="13"/>
  <c r="AM104" i="13"/>
  <c r="AK104" i="13"/>
  <c r="AI104" i="13"/>
  <c r="AG104" i="13"/>
  <c r="AE104" i="13"/>
  <c r="AC104" i="13"/>
  <c r="AA104" i="13"/>
  <c r="Y104" i="13"/>
  <c r="W104" i="13"/>
  <c r="S104" i="13"/>
  <c r="O104" i="13"/>
  <c r="K104" i="13"/>
  <c r="AY25" i="13"/>
  <c r="AW25" i="13"/>
  <c r="AU25" i="13"/>
  <c r="AS25" i="13"/>
  <c r="AQ25" i="13"/>
  <c r="AO25" i="13"/>
  <c r="AM25" i="13"/>
  <c r="AK25" i="13"/>
  <c r="AI25" i="13"/>
  <c r="AG25" i="13"/>
  <c r="AE25" i="13"/>
  <c r="AC25" i="13"/>
  <c r="AA25" i="13"/>
  <c r="Y25" i="13"/>
  <c r="W25" i="13"/>
  <c r="Q25" i="13"/>
  <c r="AY31" i="13"/>
  <c r="AW31" i="13"/>
  <c r="AU31" i="13"/>
  <c r="AS31" i="13"/>
  <c r="AQ31" i="13"/>
  <c r="AO31" i="13"/>
  <c r="AM31" i="13"/>
  <c r="AK31" i="13"/>
  <c r="AI31" i="13"/>
  <c r="AG31" i="13"/>
  <c r="AE31" i="13"/>
  <c r="AC31" i="13"/>
  <c r="AA31" i="13"/>
  <c r="Y31" i="13"/>
  <c r="W31" i="13"/>
  <c r="Q31" i="13"/>
  <c r="O31" i="13"/>
  <c r="K31" i="13"/>
  <c r="AY9" i="13"/>
  <c r="AW9" i="13"/>
  <c r="AU9" i="13"/>
  <c r="AS9" i="13"/>
  <c r="AQ9" i="13"/>
  <c r="AO9" i="13"/>
  <c r="AM9" i="13"/>
  <c r="AK9" i="13"/>
  <c r="AI9" i="13"/>
  <c r="AG9" i="13"/>
  <c r="AE9" i="13"/>
  <c r="AC9" i="13"/>
  <c r="AA9" i="13"/>
  <c r="Y9" i="13"/>
  <c r="W9" i="13"/>
  <c r="O9" i="13"/>
  <c r="AY24" i="13"/>
  <c r="AW24" i="13"/>
  <c r="AU24" i="13"/>
  <c r="AS24" i="13"/>
  <c r="AQ24" i="13"/>
  <c r="AO24" i="13"/>
  <c r="AM24" i="13"/>
  <c r="AK24" i="13"/>
  <c r="AI24" i="13"/>
  <c r="AG24" i="13"/>
  <c r="AE24" i="13"/>
  <c r="AC24" i="13"/>
  <c r="AA24" i="13"/>
  <c r="Y24" i="13"/>
  <c r="W24" i="13"/>
  <c r="AY10" i="13"/>
  <c r="AW10" i="13"/>
  <c r="AU10" i="13"/>
  <c r="AS10" i="13"/>
  <c r="AQ10" i="13"/>
  <c r="AO10" i="13"/>
  <c r="AM10" i="13"/>
  <c r="AK10" i="13"/>
  <c r="AI10" i="13"/>
  <c r="AG10" i="13"/>
  <c r="AE10" i="13"/>
  <c r="AC10" i="13"/>
  <c r="AA10" i="13"/>
  <c r="Y10" i="13"/>
  <c r="W10" i="13"/>
  <c r="U10" i="13"/>
  <c r="S10" i="13"/>
  <c r="Q10" i="13"/>
  <c r="O10" i="13"/>
  <c r="AY51" i="13"/>
  <c r="AW51" i="13"/>
  <c r="AU51" i="13"/>
  <c r="AS51" i="13"/>
  <c r="AQ51" i="13"/>
  <c r="AO51" i="13"/>
  <c r="AM51" i="13"/>
  <c r="AK51" i="13"/>
  <c r="AI51" i="13"/>
  <c r="AG51" i="13"/>
  <c r="AE51" i="13"/>
  <c r="AC51" i="13"/>
  <c r="AA51" i="13"/>
  <c r="Y51" i="13"/>
  <c r="W51" i="13"/>
  <c r="U51" i="13"/>
  <c r="M51" i="13"/>
  <c r="AY23" i="13"/>
  <c r="AW23" i="13"/>
  <c r="AU23" i="13"/>
  <c r="AS23" i="13"/>
  <c r="AQ23" i="13"/>
  <c r="AO23" i="13"/>
  <c r="AM23" i="13"/>
  <c r="AK23" i="13"/>
  <c r="AI23" i="13"/>
  <c r="AG23" i="13"/>
  <c r="AE23" i="13"/>
  <c r="AC23" i="13"/>
  <c r="AA23" i="13"/>
  <c r="Y23" i="13"/>
  <c r="W23" i="13"/>
  <c r="O23" i="13"/>
  <c r="AY15" i="13"/>
  <c r="AW15" i="13"/>
  <c r="AU15" i="13"/>
  <c r="AS15" i="13"/>
  <c r="AQ15" i="13"/>
  <c r="AO15" i="13"/>
  <c r="AM15" i="13"/>
  <c r="AK15" i="13"/>
  <c r="AI15" i="13"/>
  <c r="AG15" i="13"/>
  <c r="AE15" i="13"/>
  <c r="AC15" i="13"/>
  <c r="AA15" i="13"/>
  <c r="Y15" i="13"/>
  <c r="W15" i="13"/>
  <c r="U15" i="13"/>
  <c r="S15" i="13"/>
  <c r="Q15" i="13"/>
  <c r="O15" i="13"/>
  <c r="AY108" i="13"/>
  <c r="AW108" i="13"/>
  <c r="AU108" i="13"/>
  <c r="AS108" i="13"/>
  <c r="AQ108" i="13"/>
  <c r="AO108" i="13"/>
  <c r="AM108" i="13"/>
  <c r="AK108" i="13"/>
  <c r="AI108" i="13"/>
  <c r="AG108" i="13"/>
  <c r="AE108" i="13"/>
  <c r="AC108" i="13"/>
  <c r="AA108" i="13"/>
  <c r="Y108" i="13"/>
  <c r="W108" i="13"/>
  <c r="Q108" i="13"/>
  <c r="O108" i="13"/>
  <c r="M108" i="13"/>
  <c r="K108" i="13"/>
  <c r="AY103" i="13"/>
  <c r="AW103" i="13"/>
  <c r="AU103" i="13"/>
  <c r="AS103" i="13"/>
  <c r="AQ103" i="13"/>
  <c r="AO103" i="13"/>
  <c r="AM103" i="13"/>
  <c r="AK103" i="13"/>
  <c r="AI103" i="13"/>
  <c r="AG103" i="13"/>
  <c r="AE103" i="13"/>
  <c r="AC103" i="13"/>
  <c r="AA103" i="13"/>
  <c r="Y103" i="13"/>
  <c r="W103" i="13"/>
  <c r="Q103" i="13"/>
  <c r="O103" i="13"/>
  <c r="AY60" i="13"/>
  <c r="AW60" i="13"/>
  <c r="AU60" i="13"/>
  <c r="AS60" i="13"/>
  <c r="AQ60" i="13"/>
  <c r="AO60" i="13"/>
  <c r="AM60" i="13"/>
  <c r="AK60" i="13"/>
  <c r="AI60" i="13"/>
  <c r="AG60" i="13"/>
  <c r="AE60" i="13"/>
  <c r="AC60" i="13"/>
  <c r="AA60" i="13"/>
  <c r="Y60" i="13"/>
  <c r="W60" i="13"/>
  <c r="Q60" i="13"/>
  <c r="M60" i="13"/>
  <c r="K60" i="13"/>
  <c r="AY63" i="13"/>
  <c r="AW63" i="13"/>
  <c r="AU63" i="13"/>
  <c r="AS63" i="13"/>
  <c r="AQ63" i="13"/>
  <c r="AO63" i="13"/>
  <c r="AM63" i="13"/>
  <c r="AK63" i="13"/>
  <c r="AI63" i="13"/>
  <c r="AG63" i="13"/>
  <c r="AE63" i="13"/>
  <c r="AC63" i="13"/>
  <c r="AA63" i="13"/>
  <c r="Y63" i="13"/>
  <c r="W63" i="13"/>
  <c r="AY44" i="13"/>
  <c r="AW44" i="13"/>
  <c r="AU44" i="13"/>
  <c r="AS44" i="13"/>
  <c r="AQ44" i="13"/>
  <c r="AO44" i="13"/>
  <c r="AM44" i="13"/>
  <c r="AK44" i="13"/>
  <c r="AI44" i="13"/>
  <c r="AG44" i="13"/>
  <c r="AE44" i="13"/>
  <c r="AC44" i="13"/>
  <c r="AA44" i="13"/>
  <c r="Y44" i="13"/>
  <c r="W44" i="13"/>
  <c r="AY30" i="13"/>
  <c r="AW30" i="13"/>
  <c r="AU30" i="13"/>
  <c r="AS30" i="13"/>
  <c r="AQ30" i="13"/>
  <c r="AO30" i="13"/>
  <c r="AM30" i="13"/>
  <c r="AK30" i="13"/>
  <c r="AI30" i="13"/>
  <c r="AG30" i="13"/>
  <c r="AE30" i="13"/>
  <c r="AC30" i="13"/>
  <c r="AA30" i="13"/>
  <c r="Y30" i="13"/>
  <c r="W30" i="13"/>
  <c r="AY49" i="13"/>
  <c r="AW49" i="13"/>
  <c r="AU49" i="13"/>
  <c r="AS49" i="13"/>
  <c r="AQ49" i="13"/>
  <c r="AO49" i="13"/>
  <c r="AM49" i="13"/>
  <c r="AK49" i="13"/>
  <c r="AI49" i="13"/>
  <c r="AG49" i="13"/>
  <c r="AE49" i="13"/>
  <c r="AC49" i="13"/>
  <c r="AA49" i="13"/>
  <c r="Y49" i="13"/>
  <c r="W49" i="13"/>
  <c r="AY7" i="13"/>
  <c r="AW7" i="13"/>
  <c r="AU7" i="13"/>
  <c r="AS7" i="13"/>
  <c r="AQ7" i="13"/>
  <c r="AO7" i="13"/>
  <c r="AM7" i="13"/>
  <c r="AK7" i="13"/>
  <c r="AI7" i="13"/>
  <c r="AG7" i="13"/>
  <c r="AE7" i="13"/>
  <c r="AC7" i="13"/>
  <c r="AA7" i="13"/>
  <c r="Y7" i="13"/>
  <c r="W7" i="13"/>
  <c r="U7" i="13"/>
  <c r="S7" i="13"/>
  <c r="Q7" i="13"/>
  <c r="O7" i="13"/>
  <c r="M7" i="13"/>
  <c r="K7" i="13"/>
  <c r="AY98" i="13"/>
  <c r="AW98" i="13"/>
  <c r="AU98" i="13"/>
  <c r="AS98" i="13"/>
  <c r="AQ98" i="13"/>
  <c r="AO98" i="13"/>
  <c r="AM98" i="13"/>
  <c r="AK98" i="13"/>
  <c r="AI98" i="13"/>
  <c r="AG98" i="13"/>
  <c r="AE98" i="13"/>
  <c r="AC98" i="13"/>
  <c r="AA98" i="13"/>
  <c r="Y98" i="13"/>
  <c r="W98" i="13"/>
  <c r="O98" i="13"/>
  <c r="AY102" i="13"/>
  <c r="AW102" i="13"/>
  <c r="AU102" i="13"/>
  <c r="AS102" i="13"/>
  <c r="AQ102" i="13"/>
  <c r="AO102" i="13"/>
  <c r="AM102" i="13"/>
  <c r="AK102" i="13"/>
  <c r="AI102" i="13"/>
  <c r="AG102" i="13"/>
  <c r="AE102" i="13"/>
  <c r="AC102" i="13"/>
  <c r="AA102" i="13"/>
  <c r="Y102" i="13"/>
  <c r="W102" i="13"/>
  <c r="AY97" i="13"/>
  <c r="AW97" i="13"/>
  <c r="AU97" i="13"/>
  <c r="AS97" i="13"/>
  <c r="AQ97" i="13"/>
  <c r="AO97" i="13"/>
  <c r="AM97" i="13"/>
  <c r="AK97" i="13"/>
  <c r="AI97" i="13"/>
  <c r="AG97" i="13"/>
  <c r="AE97" i="13"/>
  <c r="AC97" i="13"/>
  <c r="AA97" i="13"/>
  <c r="Y97" i="13"/>
  <c r="W97" i="13"/>
  <c r="AY96" i="13"/>
  <c r="AW96" i="13"/>
  <c r="AU96" i="13"/>
  <c r="AS96" i="13"/>
  <c r="AQ96" i="13"/>
  <c r="AO96" i="13"/>
  <c r="AM96" i="13"/>
  <c r="AK96" i="13"/>
  <c r="AI96" i="13"/>
  <c r="AG96" i="13"/>
  <c r="AE96" i="13"/>
  <c r="AC96" i="13"/>
  <c r="AA96" i="13"/>
  <c r="Y96" i="13"/>
  <c r="W96" i="13"/>
  <c r="O96" i="13"/>
  <c r="AY48" i="13"/>
  <c r="AW48" i="13"/>
  <c r="AU48" i="13"/>
  <c r="AS48" i="13"/>
  <c r="AQ48" i="13"/>
  <c r="AO48" i="13"/>
  <c r="AM48" i="13"/>
  <c r="AK48" i="13"/>
  <c r="AI48" i="13"/>
  <c r="AG48" i="13"/>
  <c r="AE48" i="13"/>
  <c r="AC48" i="13"/>
  <c r="AA48" i="13"/>
  <c r="Y48" i="13"/>
  <c r="W48" i="13"/>
  <c r="AY18" i="13"/>
  <c r="AW18" i="13"/>
  <c r="AU18" i="13"/>
  <c r="AS18" i="13"/>
  <c r="AQ18" i="13"/>
  <c r="AO18" i="13"/>
  <c r="AM18" i="13"/>
  <c r="AK18" i="13"/>
  <c r="AI18" i="13"/>
  <c r="AG18" i="13"/>
  <c r="AE18" i="13"/>
  <c r="AC18" i="13"/>
  <c r="AA18" i="13"/>
  <c r="Y18" i="13"/>
  <c r="W18" i="13"/>
  <c r="U18" i="13"/>
  <c r="S18" i="13"/>
  <c r="Q18" i="13"/>
  <c r="O18" i="13"/>
  <c r="M18" i="13"/>
  <c r="K18" i="13"/>
  <c r="AY26" i="13"/>
  <c r="AW26" i="13"/>
  <c r="AU26" i="13"/>
  <c r="AS26" i="13"/>
  <c r="AQ26" i="13"/>
  <c r="AO26" i="13"/>
  <c r="AM26" i="13"/>
  <c r="AK26" i="13"/>
  <c r="AI26" i="13"/>
  <c r="AG26" i="13"/>
  <c r="AE26" i="13"/>
  <c r="AC26" i="13"/>
  <c r="AA26" i="13"/>
  <c r="Y26" i="13"/>
  <c r="W26" i="13"/>
  <c r="U26" i="13"/>
  <c r="S26" i="13"/>
  <c r="Q26" i="13"/>
  <c r="O26" i="13"/>
  <c r="M26" i="13"/>
  <c r="K26" i="13"/>
  <c r="AY50" i="13"/>
  <c r="AW50" i="13"/>
  <c r="AU50" i="13"/>
  <c r="AS50" i="13"/>
  <c r="AQ50" i="13"/>
  <c r="AO50" i="13"/>
  <c r="AM50" i="13"/>
  <c r="AK50" i="13"/>
  <c r="AI50" i="13"/>
  <c r="AG50" i="13"/>
  <c r="AE50" i="13"/>
  <c r="AC50" i="13"/>
  <c r="AA50" i="13"/>
  <c r="Y50" i="13"/>
  <c r="W50" i="13"/>
  <c r="O50" i="13"/>
  <c r="U103" i="13"/>
  <c r="Q51" i="13"/>
  <c r="M102" i="13"/>
  <c r="AY117" i="12"/>
  <c r="AW117" i="12"/>
  <c r="AU117" i="12"/>
  <c r="AS117" i="12"/>
  <c r="AQ117" i="12"/>
  <c r="AO117" i="12"/>
  <c r="AM117" i="12"/>
  <c r="AK117" i="12"/>
  <c r="AI117" i="12"/>
  <c r="AG117" i="12"/>
  <c r="AE117" i="12"/>
  <c r="AC117" i="12"/>
  <c r="AA117" i="12"/>
  <c r="Y117" i="12"/>
  <c r="W117" i="12"/>
  <c r="U117" i="12"/>
  <c r="S117" i="12"/>
  <c r="Q117" i="12"/>
  <c r="O117" i="12"/>
  <c r="M117" i="12"/>
  <c r="K117" i="12"/>
  <c r="AY116" i="12"/>
  <c r="AW116" i="12"/>
  <c r="AU116" i="12"/>
  <c r="AS116" i="12"/>
  <c r="AQ116" i="12"/>
  <c r="AO116" i="12"/>
  <c r="AM116" i="12"/>
  <c r="AK116" i="12"/>
  <c r="AI116" i="12"/>
  <c r="AG116" i="12"/>
  <c r="AE116" i="12"/>
  <c r="AC116" i="12"/>
  <c r="AA116" i="12"/>
  <c r="Y116" i="12"/>
  <c r="W116" i="12"/>
  <c r="U116" i="12"/>
  <c r="S116" i="12"/>
  <c r="Q116" i="12"/>
  <c r="O116" i="12"/>
  <c r="M116" i="12"/>
  <c r="K116" i="12"/>
  <c r="AY115" i="12"/>
  <c r="AW115" i="12"/>
  <c r="AU115" i="12"/>
  <c r="AS115" i="12"/>
  <c r="AQ115" i="12"/>
  <c r="AO115" i="12"/>
  <c r="AM115" i="12"/>
  <c r="AK115" i="12"/>
  <c r="AI115" i="12"/>
  <c r="AG115" i="12"/>
  <c r="AE115" i="12"/>
  <c r="AC115" i="12"/>
  <c r="AA115" i="12"/>
  <c r="Y115" i="12"/>
  <c r="W115" i="12"/>
  <c r="U115" i="12"/>
  <c r="S115" i="12"/>
  <c r="Q115" i="12"/>
  <c r="O115" i="12"/>
  <c r="M115" i="12"/>
  <c r="K115" i="12"/>
  <c r="AY114" i="12"/>
  <c r="AW114" i="12"/>
  <c r="AU114" i="12"/>
  <c r="AS114" i="12"/>
  <c r="AQ114" i="12"/>
  <c r="AO114" i="12"/>
  <c r="AM114" i="12"/>
  <c r="AK114" i="12"/>
  <c r="AI114" i="12"/>
  <c r="AG114" i="12"/>
  <c r="AE114" i="12"/>
  <c r="AC114" i="12"/>
  <c r="AA114" i="12"/>
  <c r="Y114" i="12"/>
  <c r="W114" i="12"/>
  <c r="U114" i="12"/>
  <c r="S114" i="12"/>
  <c r="Q114" i="12"/>
  <c r="O114" i="12"/>
  <c r="M114" i="12"/>
  <c r="K114" i="12"/>
  <c r="AY113" i="12"/>
  <c r="AW113" i="12"/>
  <c r="AU113" i="12"/>
  <c r="AS113" i="12"/>
  <c r="AQ113" i="12"/>
  <c r="AO113" i="12"/>
  <c r="AM113" i="12"/>
  <c r="AK113" i="12"/>
  <c r="AI113" i="12"/>
  <c r="AG113" i="12"/>
  <c r="AE113" i="12"/>
  <c r="AC113" i="12"/>
  <c r="AA113" i="12"/>
  <c r="Y113" i="12"/>
  <c r="W113" i="12"/>
  <c r="U113" i="12"/>
  <c r="S113" i="12"/>
  <c r="Q113" i="12"/>
  <c r="O113" i="12"/>
  <c r="M113" i="12"/>
  <c r="K113" i="12"/>
  <c r="AY108" i="12"/>
  <c r="AW108" i="12"/>
  <c r="AU108" i="12"/>
  <c r="AS108" i="12"/>
  <c r="AQ108" i="12"/>
  <c r="AO108" i="12"/>
  <c r="AM108" i="12"/>
  <c r="AK108" i="12"/>
  <c r="AI108" i="12"/>
  <c r="AG108" i="12"/>
  <c r="AE108" i="12"/>
  <c r="AC108" i="12"/>
  <c r="AA108" i="12"/>
  <c r="Y108" i="12"/>
  <c r="W108" i="12"/>
  <c r="U108" i="12"/>
  <c r="S108" i="12"/>
  <c r="Q108" i="12"/>
  <c r="O108" i="12"/>
  <c r="M108" i="12"/>
  <c r="AY107" i="12"/>
  <c r="AW107" i="12"/>
  <c r="AU107" i="12"/>
  <c r="AS107" i="12"/>
  <c r="AQ107" i="12"/>
  <c r="AO107" i="12"/>
  <c r="AM107" i="12"/>
  <c r="AK107" i="12"/>
  <c r="AI107" i="12"/>
  <c r="AG107" i="12"/>
  <c r="AE107" i="12"/>
  <c r="AC107" i="12"/>
  <c r="AA107" i="12"/>
  <c r="Y107" i="12"/>
  <c r="W107" i="12"/>
  <c r="U107" i="12"/>
  <c r="S107" i="12"/>
  <c r="Q107" i="12"/>
  <c r="O107" i="12"/>
  <c r="M107" i="12"/>
  <c r="K107" i="12"/>
  <c r="AY106" i="12"/>
  <c r="AW106" i="12"/>
  <c r="AU106" i="12"/>
  <c r="AS106" i="12"/>
  <c r="AQ106" i="12"/>
  <c r="AO106" i="12"/>
  <c r="AM106" i="12"/>
  <c r="AK106" i="12"/>
  <c r="AI106" i="12"/>
  <c r="AG106" i="12"/>
  <c r="AE106" i="12"/>
  <c r="AC106" i="12"/>
  <c r="AA106" i="12"/>
  <c r="Y106" i="12"/>
  <c r="W106" i="12"/>
  <c r="U106" i="12"/>
  <c r="S106" i="12"/>
  <c r="O106" i="12"/>
  <c r="M106" i="12"/>
  <c r="K106" i="12"/>
  <c r="AY105" i="12"/>
  <c r="AW105" i="12"/>
  <c r="AU105" i="12"/>
  <c r="AS105" i="12"/>
  <c r="AQ105" i="12"/>
  <c r="AO105" i="12"/>
  <c r="AM105" i="12"/>
  <c r="AK105" i="12"/>
  <c r="AI105" i="12"/>
  <c r="AG105" i="12"/>
  <c r="AE105" i="12"/>
  <c r="AC105" i="12"/>
  <c r="AA105" i="12"/>
  <c r="Y105" i="12"/>
  <c r="W105" i="12"/>
  <c r="U105" i="12"/>
  <c r="S105" i="12"/>
  <c r="Q105" i="12"/>
  <c r="O105" i="12"/>
  <c r="M105" i="12"/>
  <c r="K105" i="12"/>
  <c r="AY104" i="12"/>
  <c r="AW104" i="12"/>
  <c r="AU104" i="12"/>
  <c r="AS104" i="12"/>
  <c r="AQ104" i="12"/>
  <c r="AO104" i="12"/>
  <c r="AM104" i="12"/>
  <c r="AK104" i="12"/>
  <c r="AI104" i="12"/>
  <c r="AG104" i="12"/>
  <c r="AE104" i="12"/>
  <c r="AC104" i="12"/>
  <c r="AA104" i="12"/>
  <c r="Y104" i="12"/>
  <c r="W104" i="12"/>
  <c r="U104" i="12"/>
  <c r="S104" i="12"/>
  <c r="Q104" i="12"/>
  <c r="O104" i="12"/>
  <c r="K104" i="12"/>
  <c r="AY103" i="12"/>
  <c r="AW103" i="12"/>
  <c r="AU103" i="12"/>
  <c r="AS103" i="12"/>
  <c r="AQ103" i="12"/>
  <c r="AO103" i="12"/>
  <c r="AM103" i="12"/>
  <c r="AK103" i="12"/>
  <c r="AI103" i="12"/>
  <c r="AG103" i="12"/>
  <c r="AE103" i="12"/>
  <c r="AC103" i="12"/>
  <c r="AA103" i="12"/>
  <c r="Y103" i="12"/>
  <c r="W103" i="12"/>
  <c r="S103" i="12"/>
  <c r="Q103" i="12"/>
  <c r="O103" i="12"/>
  <c r="M103" i="12"/>
  <c r="K103" i="12"/>
  <c r="AY102" i="12"/>
  <c r="AW102" i="12"/>
  <c r="AU102" i="12"/>
  <c r="AS102" i="12"/>
  <c r="AQ102" i="12"/>
  <c r="AO102" i="12"/>
  <c r="AM102" i="12"/>
  <c r="AK102" i="12"/>
  <c r="AI102" i="12"/>
  <c r="AG102" i="12"/>
  <c r="AE102" i="12"/>
  <c r="AC102" i="12"/>
  <c r="AA102" i="12"/>
  <c r="Y102" i="12"/>
  <c r="W102" i="12"/>
  <c r="U102" i="12"/>
  <c r="S102" i="12"/>
  <c r="Q102" i="12"/>
  <c r="O102" i="12"/>
  <c r="K102" i="12"/>
  <c r="AY101" i="12"/>
  <c r="AW101" i="12"/>
  <c r="AU101" i="12"/>
  <c r="AS101" i="12"/>
  <c r="AQ101" i="12"/>
  <c r="AO101" i="12"/>
  <c r="AM101" i="12"/>
  <c r="AK101" i="12"/>
  <c r="AI101" i="12"/>
  <c r="AG101" i="12"/>
  <c r="AE101" i="12"/>
  <c r="AC101" i="12"/>
  <c r="AA101" i="12"/>
  <c r="Y101" i="12"/>
  <c r="W101" i="12"/>
  <c r="U101" i="12"/>
  <c r="S101" i="12"/>
  <c r="Q101" i="12"/>
  <c r="O101" i="12"/>
  <c r="M101" i="12"/>
  <c r="K101" i="12"/>
  <c r="AY100" i="12"/>
  <c r="AW100" i="12"/>
  <c r="AU100" i="12"/>
  <c r="AS100" i="12"/>
  <c r="AQ100" i="12"/>
  <c r="AO100" i="12"/>
  <c r="AM100" i="12"/>
  <c r="AK100" i="12"/>
  <c r="AI100" i="12"/>
  <c r="AG100" i="12"/>
  <c r="AE100" i="12"/>
  <c r="AC100" i="12"/>
  <c r="AA100" i="12"/>
  <c r="Y100" i="12"/>
  <c r="W100" i="12"/>
  <c r="U100" i="12"/>
  <c r="S100" i="12"/>
  <c r="Q100" i="12"/>
  <c r="O100" i="12"/>
  <c r="M100" i="12"/>
  <c r="AY99" i="12"/>
  <c r="AW99" i="12"/>
  <c r="AU99" i="12"/>
  <c r="AS99" i="12"/>
  <c r="AQ99" i="12"/>
  <c r="AO99" i="12"/>
  <c r="AM99" i="12"/>
  <c r="AK99" i="12"/>
  <c r="AI99" i="12"/>
  <c r="AG99" i="12"/>
  <c r="AE99" i="12"/>
  <c r="AC99" i="12"/>
  <c r="AA99" i="12"/>
  <c r="Y99" i="12"/>
  <c r="W99" i="12"/>
  <c r="U99" i="12"/>
  <c r="S99" i="12"/>
  <c r="Q99" i="12"/>
  <c r="O99" i="12"/>
  <c r="M99" i="12"/>
  <c r="K99" i="12"/>
  <c r="AY98" i="12"/>
  <c r="AW98" i="12"/>
  <c r="AU98" i="12"/>
  <c r="AS98" i="12"/>
  <c r="AQ98" i="12"/>
  <c r="AO98" i="12"/>
  <c r="AM98" i="12"/>
  <c r="AK98" i="12"/>
  <c r="AI98" i="12"/>
  <c r="AG98" i="12"/>
  <c r="AE98" i="12"/>
  <c r="AC98" i="12"/>
  <c r="AA98" i="12"/>
  <c r="Y98" i="12"/>
  <c r="W98" i="12"/>
  <c r="U98" i="12"/>
  <c r="S98" i="12"/>
  <c r="AY97" i="12"/>
  <c r="AW97" i="12"/>
  <c r="AU97" i="12"/>
  <c r="AS97" i="12"/>
  <c r="AQ97" i="12"/>
  <c r="AO97" i="12"/>
  <c r="AM97" i="12"/>
  <c r="AK97" i="12"/>
  <c r="AI97" i="12"/>
  <c r="AG97" i="12"/>
  <c r="AE97" i="12"/>
  <c r="AC97" i="12"/>
  <c r="AA97" i="12"/>
  <c r="Y97" i="12"/>
  <c r="W97" i="12"/>
  <c r="U97" i="12"/>
  <c r="S97" i="12"/>
  <c r="Q97" i="12"/>
  <c r="K97" i="12"/>
  <c r="AY96" i="12"/>
  <c r="AW96" i="12"/>
  <c r="AU96" i="12"/>
  <c r="AS96" i="12"/>
  <c r="AQ96" i="12"/>
  <c r="AO96" i="12"/>
  <c r="AM96" i="12"/>
  <c r="AK96" i="12"/>
  <c r="AI96" i="12"/>
  <c r="AG96" i="12"/>
  <c r="AE96" i="12"/>
  <c r="AC96" i="12"/>
  <c r="AA96" i="12"/>
  <c r="Y96" i="12"/>
  <c r="W96" i="12"/>
  <c r="U96" i="12"/>
  <c r="S96" i="12"/>
  <c r="AY95" i="12"/>
  <c r="AW95" i="12"/>
  <c r="AU95" i="12"/>
  <c r="AS95" i="12"/>
  <c r="AQ95" i="12"/>
  <c r="AO95" i="12"/>
  <c r="AM95" i="12"/>
  <c r="AK95" i="12"/>
  <c r="AI95" i="12"/>
  <c r="AG95" i="12"/>
  <c r="AE95" i="12"/>
  <c r="AC95" i="12"/>
  <c r="AA95" i="12"/>
  <c r="Y95" i="12"/>
  <c r="W95" i="12"/>
  <c r="S95" i="12"/>
  <c r="Q95" i="12"/>
  <c r="O95" i="12"/>
  <c r="K95" i="12"/>
  <c r="AY94" i="12"/>
  <c r="AW94" i="12"/>
  <c r="AU94" i="12"/>
  <c r="AS94" i="12"/>
  <c r="AQ94" i="12"/>
  <c r="AO94" i="12"/>
  <c r="AM94" i="12"/>
  <c r="AK94" i="12"/>
  <c r="AI94" i="12"/>
  <c r="AG94" i="12"/>
  <c r="AE94" i="12"/>
  <c r="AC94" i="12"/>
  <c r="AA94" i="12"/>
  <c r="Y94" i="12"/>
  <c r="W94" i="12"/>
  <c r="U94" i="12"/>
  <c r="S94" i="12"/>
  <c r="Q94" i="12"/>
  <c r="O94" i="12"/>
  <c r="K94" i="12"/>
  <c r="AY93" i="12"/>
  <c r="AW93" i="12"/>
  <c r="AU93" i="12"/>
  <c r="AS93" i="12"/>
  <c r="AQ93" i="12"/>
  <c r="AO93" i="12"/>
  <c r="AM93" i="12"/>
  <c r="AK93" i="12"/>
  <c r="AI93" i="12"/>
  <c r="AG93" i="12"/>
  <c r="AE93" i="12"/>
  <c r="AC93" i="12"/>
  <c r="AA93" i="12"/>
  <c r="Y93" i="12"/>
  <c r="W93" i="12"/>
  <c r="U93" i="12"/>
  <c r="S93" i="12"/>
  <c r="Q93" i="12"/>
  <c r="O93" i="12"/>
  <c r="M93" i="12"/>
  <c r="K93" i="12"/>
  <c r="AY92" i="12"/>
  <c r="AW92" i="12"/>
  <c r="AU92" i="12"/>
  <c r="AS92" i="12"/>
  <c r="AQ92" i="12"/>
  <c r="AO92" i="12"/>
  <c r="AM92" i="12"/>
  <c r="AK92" i="12"/>
  <c r="AI92" i="12"/>
  <c r="AG92" i="12"/>
  <c r="AE92" i="12"/>
  <c r="AC92" i="12"/>
  <c r="AA92" i="12"/>
  <c r="Y92" i="12"/>
  <c r="W92" i="12"/>
  <c r="U92" i="12"/>
  <c r="S92" i="12"/>
  <c r="Q92" i="12"/>
  <c r="O92" i="12"/>
  <c r="K92" i="12"/>
  <c r="AY91" i="12"/>
  <c r="AW91" i="12"/>
  <c r="AU91" i="12"/>
  <c r="AS91" i="12"/>
  <c r="AQ91" i="12"/>
  <c r="AO91" i="12"/>
  <c r="AM91" i="12"/>
  <c r="AK91" i="12"/>
  <c r="AI91" i="12"/>
  <c r="AG91" i="12"/>
  <c r="AE91" i="12"/>
  <c r="AC91" i="12"/>
  <c r="AA91" i="12"/>
  <c r="Y91" i="12"/>
  <c r="W91" i="12"/>
  <c r="U91" i="12"/>
  <c r="S91" i="12"/>
  <c r="M91" i="12"/>
  <c r="K91" i="12"/>
  <c r="AY90" i="12"/>
  <c r="AW90" i="12"/>
  <c r="AU90" i="12"/>
  <c r="AS90" i="12"/>
  <c r="AQ90" i="12"/>
  <c r="AO90" i="12"/>
  <c r="AM90" i="12"/>
  <c r="AK90" i="12"/>
  <c r="AI90" i="12"/>
  <c r="AG90" i="12"/>
  <c r="AE90" i="12"/>
  <c r="AC90" i="12"/>
  <c r="AA90" i="12"/>
  <c r="Y90" i="12"/>
  <c r="W90" i="12"/>
  <c r="U90" i="12"/>
  <c r="S90" i="12"/>
  <c r="Q90" i="12"/>
  <c r="O90" i="12"/>
  <c r="M90" i="12"/>
  <c r="AY89" i="12"/>
  <c r="AW89" i="12"/>
  <c r="AU89" i="12"/>
  <c r="AS89" i="12"/>
  <c r="AQ89" i="12"/>
  <c r="AO89" i="12"/>
  <c r="AM89" i="12"/>
  <c r="AK89" i="12"/>
  <c r="AI89" i="12"/>
  <c r="AG89" i="12"/>
  <c r="AE89" i="12"/>
  <c r="AC89" i="12"/>
  <c r="AA89" i="12"/>
  <c r="Y89" i="12"/>
  <c r="W89" i="12"/>
  <c r="U89" i="12"/>
  <c r="S89" i="12"/>
  <c r="O89" i="12"/>
  <c r="M89" i="12"/>
  <c r="K89" i="12"/>
  <c r="AY88" i="12"/>
  <c r="AW88" i="12"/>
  <c r="AU88" i="12"/>
  <c r="AS88" i="12"/>
  <c r="AQ88" i="12"/>
  <c r="AO88" i="12"/>
  <c r="AM88" i="12"/>
  <c r="AK88" i="12"/>
  <c r="AI88" i="12"/>
  <c r="AG88" i="12"/>
  <c r="AE88" i="12"/>
  <c r="AC88" i="12"/>
  <c r="AA88" i="12"/>
  <c r="Y88" i="12"/>
  <c r="W88" i="12"/>
  <c r="U88" i="12"/>
  <c r="S88" i="12"/>
  <c r="Q88" i="12"/>
  <c r="O88" i="12"/>
  <c r="AY87" i="12"/>
  <c r="AW87" i="12"/>
  <c r="AU87" i="12"/>
  <c r="AS87" i="12"/>
  <c r="AQ87" i="12"/>
  <c r="AO87" i="12"/>
  <c r="AM87" i="12"/>
  <c r="AK87" i="12"/>
  <c r="AI87" i="12"/>
  <c r="AG87" i="12"/>
  <c r="AE87" i="12"/>
  <c r="AC87" i="12"/>
  <c r="AA87" i="12"/>
  <c r="Y87" i="12"/>
  <c r="W87" i="12"/>
  <c r="U87" i="12"/>
  <c r="AY86" i="12"/>
  <c r="AW86" i="12"/>
  <c r="AU86" i="12"/>
  <c r="AS86" i="12"/>
  <c r="AQ86" i="12"/>
  <c r="AO86" i="12"/>
  <c r="AM86" i="12"/>
  <c r="AK86" i="12"/>
  <c r="AI86" i="12"/>
  <c r="AG86" i="12"/>
  <c r="AE86" i="12"/>
  <c r="AC86" i="12"/>
  <c r="AA86" i="12"/>
  <c r="Y86" i="12"/>
  <c r="W86" i="12"/>
  <c r="U86" i="12"/>
  <c r="S86" i="12"/>
  <c r="Q86" i="12"/>
  <c r="O86" i="12"/>
  <c r="M86" i="12"/>
  <c r="K86" i="12"/>
  <c r="AY85" i="12"/>
  <c r="AW85" i="12"/>
  <c r="AU85" i="12"/>
  <c r="AS85" i="12"/>
  <c r="AQ85" i="12"/>
  <c r="AO85" i="12"/>
  <c r="AM85" i="12"/>
  <c r="AK85" i="12"/>
  <c r="AI85" i="12"/>
  <c r="AG85" i="12"/>
  <c r="AE85" i="12"/>
  <c r="AC85" i="12"/>
  <c r="AA85" i="12"/>
  <c r="Y85" i="12"/>
  <c r="W85" i="12"/>
  <c r="S85" i="12"/>
  <c r="Q85" i="12"/>
  <c r="O85" i="12"/>
  <c r="M85" i="12"/>
  <c r="AY84" i="12"/>
  <c r="AW84" i="12"/>
  <c r="AU84" i="12"/>
  <c r="AS84" i="12"/>
  <c r="AQ84" i="12"/>
  <c r="AO84" i="12"/>
  <c r="AM84" i="12"/>
  <c r="AK84" i="12"/>
  <c r="AI84" i="12"/>
  <c r="AG84" i="12"/>
  <c r="AE84" i="12"/>
  <c r="AC84" i="12"/>
  <c r="AA84" i="12"/>
  <c r="Y84" i="12"/>
  <c r="W84" i="12"/>
  <c r="U84" i="12"/>
  <c r="O84" i="12"/>
  <c r="M84" i="12"/>
  <c r="K84" i="12"/>
  <c r="AY83" i="12"/>
  <c r="AW83" i="12"/>
  <c r="AU83" i="12"/>
  <c r="AS83" i="12"/>
  <c r="AQ83" i="12"/>
  <c r="AO83" i="12"/>
  <c r="AM83" i="12"/>
  <c r="AK83" i="12"/>
  <c r="AI83" i="12"/>
  <c r="AG83" i="12"/>
  <c r="AE83" i="12"/>
  <c r="AC83" i="12"/>
  <c r="AA83" i="12"/>
  <c r="Y83" i="12"/>
  <c r="W83" i="12"/>
  <c r="U83" i="12"/>
  <c r="S83" i="12"/>
  <c r="O83" i="12"/>
  <c r="M83" i="12"/>
  <c r="K83" i="12"/>
  <c r="AY82" i="12"/>
  <c r="AW82" i="12"/>
  <c r="AU82" i="12"/>
  <c r="AS82" i="12"/>
  <c r="AQ82" i="12"/>
  <c r="AO82" i="12"/>
  <c r="AM82" i="12"/>
  <c r="AK82" i="12"/>
  <c r="AI82" i="12"/>
  <c r="AG82" i="12"/>
  <c r="AE82" i="12"/>
  <c r="AC82" i="12"/>
  <c r="AA82" i="12"/>
  <c r="Y82" i="12"/>
  <c r="W82" i="12"/>
  <c r="S82" i="12"/>
  <c r="AY81" i="12"/>
  <c r="AW81" i="12"/>
  <c r="AU81" i="12"/>
  <c r="AS81" i="12"/>
  <c r="AQ81" i="12"/>
  <c r="AO81" i="12"/>
  <c r="AM81" i="12"/>
  <c r="AK81" i="12"/>
  <c r="AI81" i="12"/>
  <c r="AG81" i="12"/>
  <c r="AE81" i="12"/>
  <c r="AC81" i="12"/>
  <c r="AA81" i="12"/>
  <c r="Y81" i="12"/>
  <c r="W81" i="12"/>
  <c r="U81" i="12"/>
  <c r="S81" i="12"/>
  <c r="Q81" i="12"/>
  <c r="O81" i="12"/>
  <c r="M81" i="12"/>
  <c r="K81" i="12"/>
  <c r="AY80" i="12"/>
  <c r="AW80" i="12"/>
  <c r="AU80" i="12"/>
  <c r="AS80" i="12"/>
  <c r="AQ80" i="12"/>
  <c r="AO80" i="12"/>
  <c r="AM80" i="12"/>
  <c r="AK80" i="12"/>
  <c r="AI80" i="12"/>
  <c r="AG80" i="12"/>
  <c r="AE80" i="12"/>
  <c r="AC80" i="12"/>
  <c r="AA80" i="12"/>
  <c r="Y80" i="12"/>
  <c r="W80" i="12"/>
  <c r="U80" i="12"/>
  <c r="S80" i="12"/>
  <c r="Q80" i="12"/>
  <c r="O80" i="12"/>
  <c r="M80" i="12"/>
  <c r="K80" i="12"/>
  <c r="AY79" i="12"/>
  <c r="AW79" i="12"/>
  <c r="AU79" i="12"/>
  <c r="AS79" i="12"/>
  <c r="AQ79" i="12"/>
  <c r="AO79" i="12"/>
  <c r="AM79" i="12"/>
  <c r="AK79" i="12"/>
  <c r="AI79" i="12"/>
  <c r="AG79" i="12"/>
  <c r="AE79" i="12"/>
  <c r="AC79" i="12"/>
  <c r="AA79" i="12"/>
  <c r="Y79" i="12"/>
  <c r="W79" i="12"/>
  <c r="U79" i="12"/>
  <c r="S79" i="12"/>
  <c r="Q79" i="12"/>
  <c r="O79" i="12"/>
  <c r="M79" i="12"/>
  <c r="K79" i="12"/>
  <c r="AY78" i="12"/>
  <c r="AW78" i="12"/>
  <c r="AU78" i="12"/>
  <c r="AS78" i="12"/>
  <c r="AQ78" i="12"/>
  <c r="AO78" i="12"/>
  <c r="AM78" i="12"/>
  <c r="AK78" i="12"/>
  <c r="AI78" i="12"/>
  <c r="AG78" i="12"/>
  <c r="AE78" i="12"/>
  <c r="AC78" i="12"/>
  <c r="AA78" i="12"/>
  <c r="Y78" i="12"/>
  <c r="W78" i="12"/>
  <c r="S78" i="12"/>
  <c r="Q78" i="12"/>
  <c r="O78" i="12"/>
  <c r="M78" i="12"/>
  <c r="K78" i="12"/>
  <c r="AY77" i="12"/>
  <c r="AW77" i="12"/>
  <c r="AU77" i="12"/>
  <c r="AS77" i="12"/>
  <c r="AQ77" i="12"/>
  <c r="AO77" i="12"/>
  <c r="AM77" i="12"/>
  <c r="AK77" i="12"/>
  <c r="AI77" i="12"/>
  <c r="AG77" i="12"/>
  <c r="AE77" i="12"/>
  <c r="AC77" i="12"/>
  <c r="AA77" i="12"/>
  <c r="Y77" i="12"/>
  <c r="W77" i="12"/>
  <c r="U77" i="12"/>
  <c r="S77" i="12"/>
  <c r="Q77" i="12"/>
  <c r="O77" i="12"/>
  <c r="M77" i="12"/>
  <c r="K77" i="12"/>
  <c r="AY76" i="12"/>
  <c r="AW76" i="12"/>
  <c r="AU76" i="12"/>
  <c r="AS76" i="12"/>
  <c r="AQ76" i="12"/>
  <c r="AO76" i="12"/>
  <c r="AM76" i="12"/>
  <c r="AK76" i="12"/>
  <c r="AI76" i="12"/>
  <c r="AG76" i="12"/>
  <c r="AE76" i="12"/>
  <c r="AC76" i="12"/>
  <c r="AA76" i="12"/>
  <c r="Y76" i="12"/>
  <c r="W76" i="12"/>
  <c r="S76" i="12"/>
  <c r="Q76" i="12"/>
  <c r="O76" i="12"/>
  <c r="M76" i="12"/>
  <c r="K76" i="12"/>
  <c r="AY75" i="12"/>
  <c r="AW75" i="12"/>
  <c r="AU75" i="12"/>
  <c r="AS75" i="12"/>
  <c r="AQ75" i="12"/>
  <c r="AO75" i="12"/>
  <c r="AM75" i="12"/>
  <c r="AK75" i="12"/>
  <c r="AI75" i="12"/>
  <c r="AG75" i="12"/>
  <c r="AE75" i="12"/>
  <c r="AC75" i="12"/>
  <c r="AA75" i="12"/>
  <c r="Y75" i="12"/>
  <c r="W75" i="12"/>
  <c r="S75" i="12"/>
  <c r="Q75" i="12"/>
  <c r="O75" i="12"/>
  <c r="K75" i="12"/>
  <c r="AY74" i="12"/>
  <c r="AW74" i="12"/>
  <c r="AU74" i="12"/>
  <c r="AS74" i="12"/>
  <c r="AQ74" i="12"/>
  <c r="AO74" i="12"/>
  <c r="AM74" i="12"/>
  <c r="AK74" i="12"/>
  <c r="AI74" i="12"/>
  <c r="AG74" i="12"/>
  <c r="AE74" i="12"/>
  <c r="AC74" i="12"/>
  <c r="AA74" i="12"/>
  <c r="Y74" i="12"/>
  <c r="W74" i="12"/>
  <c r="U74" i="12"/>
  <c r="S74" i="12"/>
  <c r="Q74" i="12"/>
  <c r="AY73" i="12"/>
  <c r="AW73" i="12"/>
  <c r="AU73" i="12"/>
  <c r="AS73" i="12"/>
  <c r="AQ73" i="12"/>
  <c r="AO73" i="12"/>
  <c r="AM73" i="12"/>
  <c r="AK73" i="12"/>
  <c r="AI73" i="12"/>
  <c r="AG73" i="12"/>
  <c r="AE73" i="12"/>
  <c r="AC73" i="12"/>
  <c r="AA73" i="12"/>
  <c r="Y73" i="12"/>
  <c r="W73" i="12"/>
  <c r="S73" i="12"/>
  <c r="AY71" i="12"/>
  <c r="AW71" i="12"/>
  <c r="AU71" i="12"/>
  <c r="AS71" i="12"/>
  <c r="AQ71" i="12"/>
  <c r="AO71" i="12"/>
  <c r="AM71" i="12"/>
  <c r="AK71" i="12"/>
  <c r="AI71" i="12"/>
  <c r="AG71" i="12"/>
  <c r="AE71" i="12"/>
  <c r="AC71" i="12"/>
  <c r="AA71" i="12"/>
  <c r="Y71" i="12"/>
  <c r="W71" i="12"/>
  <c r="U71" i="12"/>
  <c r="S71" i="12"/>
  <c r="Q71" i="12"/>
  <c r="O71" i="12"/>
  <c r="AY70" i="12"/>
  <c r="AW70" i="12"/>
  <c r="AU70" i="12"/>
  <c r="AS70" i="12"/>
  <c r="AQ70" i="12"/>
  <c r="AO70" i="12"/>
  <c r="AM70" i="12"/>
  <c r="AK70" i="12"/>
  <c r="AI70" i="12"/>
  <c r="AG70" i="12"/>
  <c r="AE70" i="12"/>
  <c r="AC70" i="12"/>
  <c r="AA70" i="12"/>
  <c r="Y70" i="12"/>
  <c r="W70" i="12"/>
  <c r="O70" i="12"/>
  <c r="M70" i="12"/>
  <c r="AY69" i="12"/>
  <c r="AW69" i="12"/>
  <c r="AU69" i="12"/>
  <c r="AS69" i="12"/>
  <c r="AQ69" i="12"/>
  <c r="AO69" i="12"/>
  <c r="AM69" i="12"/>
  <c r="AK69" i="12"/>
  <c r="AI69" i="12"/>
  <c r="AG69" i="12"/>
  <c r="AE69" i="12"/>
  <c r="AC69" i="12"/>
  <c r="AA69" i="12"/>
  <c r="Y69" i="12"/>
  <c r="W69" i="12"/>
  <c r="S69" i="12"/>
  <c r="Q69" i="12"/>
  <c r="O69" i="12"/>
  <c r="M69" i="12"/>
  <c r="K69" i="12"/>
  <c r="AY68" i="12"/>
  <c r="AW68" i="12"/>
  <c r="AU68" i="12"/>
  <c r="AS68" i="12"/>
  <c r="AQ68" i="12"/>
  <c r="AO68" i="12"/>
  <c r="AM68" i="12"/>
  <c r="AK68" i="12"/>
  <c r="AI68" i="12"/>
  <c r="AG68" i="12"/>
  <c r="AE68" i="12"/>
  <c r="AC68" i="12"/>
  <c r="AA68" i="12"/>
  <c r="Y68" i="12"/>
  <c r="W68" i="12"/>
  <c r="Q68" i="12"/>
  <c r="M68" i="12"/>
  <c r="AY67" i="12"/>
  <c r="AW67" i="12"/>
  <c r="AU67" i="12"/>
  <c r="AS67" i="12"/>
  <c r="AQ67" i="12"/>
  <c r="AO67" i="12"/>
  <c r="AM67" i="12"/>
  <c r="AK67" i="12"/>
  <c r="AI67" i="12"/>
  <c r="AG67" i="12"/>
  <c r="AE67" i="12"/>
  <c r="AC67" i="12"/>
  <c r="AA67" i="12"/>
  <c r="Y67" i="12"/>
  <c r="W67" i="12"/>
  <c r="U67" i="12"/>
  <c r="S67" i="12"/>
  <c r="Q67" i="12"/>
  <c r="O67" i="12"/>
  <c r="M67" i="12"/>
  <c r="K67" i="12"/>
  <c r="AY66" i="12"/>
  <c r="AW66" i="12"/>
  <c r="AU66" i="12"/>
  <c r="AS66" i="12"/>
  <c r="AQ66" i="12"/>
  <c r="AO66" i="12"/>
  <c r="AM66" i="12"/>
  <c r="AK66" i="12"/>
  <c r="AI66" i="12"/>
  <c r="AG66" i="12"/>
  <c r="AE66" i="12"/>
  <c r="AC66" i="12"/>
  <c r="AA66" i="12"/>
  <c r="Y66" i="12"/>
  <c r="W66" i="12"/>
  <c r="U66" i="12"/>
  <c r="S66" i="12"/>
  <c r="O66" i="12"/>
  <c r="K66" i="12"/>
  <c r="AY65" i="12"/>
  <c r="AW65" i="12"/>
  <c r="AU65" i="12"/>
  <c r="AS65" i="12"/>
  <c r="AQ65" i="12"/>
  <c r="AO65" i="12"/>
  <c r="AM65" i="12"/>
  <c r="AK65" i="12"/>
  <c r="AI65" i="12"/>
  <c r="AG65" i="12"/>
  <c r="AE65" i="12"/>
  <c r="AC65" i="12"/>
  <c r="AA65" i="12"/>
  <c r="Y65" i="12"/>
  <c r="W65" i="12"/>
  <c r="S65" i="12"/>
  <c r="Q65" i="12"/>
  <c r="O65" i="12"/>
  <c r="M65" i="12"/>
  <c r="K65" i="12"/>
  <c r="AY64" i="12"/>
  <c r="AW64" i="12"/>
  <c r="AU64" i="12"/>
  <c r="AS64" i="12"/>
  <c r="AQ64" i="12"/>
  <c r="AO64" i="12"/>
  <c r="AM64" i="12"/>
  <c r="AK64" i="12"/>
  <c r="AI64" i="12"/>
  <c r="AG64" i="12"/>
  <c r="AE64" i="12"/>
  <c r="AC64" i="12"/>
  <c r="AA64" i="12"/>
  <c r="Y64" i="12"/>
  <c r="W64" i="12"/>
  <c r="U64" i="12"/>
  <c r="Q64" i="12"/>
  <c r="O64" i="12"/>
  <c r="M64" i="12"/>
  <c r="K64" i="12"/>
  <c r="AY63" i="12"/>
  <c r="AW63" i="12"/>
  <c r="AU63" i="12"/>
  <c r="AS63" i="12"/>
  <c r="AQ63" i="12"/>
  <c r="AO63" i="12"/>
  <c r="AM63" i="12"/>
  <c r="AK63" i="12"/>
  <c r="AI63" i="12"/>
  <c r="AG63" i="12"/>
  <c r="AE63" i="12"/>
  <c r="AC63" i="12"/>
  <c r="AA63" i="12"/>
  <c r="Y63" i="12"/>
  <c r="W63" i="12"/>
  <c r="S63" i="12"/>
  <c r="AY62" i="12"/>
  <c r="AW62" i="12"/>
  <c r="AU62" i="12"/>
  <c r="AS62" i="12"/>
  <c r="AQ62" i="12"/>
  <c r="AO62" i="12"/>
  <c r="AM62" i="12"/>
  <c r="AK62" i="12"/>
  <c r="AI62" i="12"/>
  <c r="AG62" i="12"/>
  <c r="AE62" i="12"/>
  <c r="AC62" i="12"/>
  <c r="AA62" i="12"/>
  <c r="Y62" i="12"/>
  <c r="W62" i="12"/>
  <c r="U62" i="12"/>
  <c r="S62" i="12"/>
  <c r="Q62" i="12"/>
  <c r="AY61" i="12"/>
  <c r="AW61" i="12"/>
  <c r="AU61" i="12"/>
  <c r="AS61" i="12"/>
  <c r="AQ61" i="12"/>
  <c r="AO61" i="12"/>
  <c r="AM61" i="12"/>
  <c r="AK61" i="12"/>
  <c r="AI61" i="12"/>
  <c r="AG61" i="12"/>
  <c r="AE61" i="12"/>
  <c r="AC61" i="12"/>
  <c r="AA61" i="12"/>
  <c r="Y61" i="12"/>
  <c r="W61" i="12"/>
  <c r="S61" i="12"/>
  <c r="Q61" i="12"/>
  <c r="O61" i="12"/>
  <c r="AY60" i="12"/>
  <c r="AW60" i="12"/>
  <c r="AU60" i="12"/>
  <c r="AS60" i="12"/>
  <c r="AQ60" i="12"/>
  <c r="AO60" i="12"/>
  <c r="AM60" i="12"/>
  <c r="AK60" i="12"/>
  <c r="AI60" i="12"/>
  <c r="AG60" i="12"/>
  <c r="AE60" i="12"/>
  <c r="AC60" i="12"/>
  <c r="AA60" i="12"/>
  <c r="Y60" i="12"/>
  <c r="W60" i="12"/>
  <c r="S60" i="12"/>
  <c r="Q60" i="12"/>
  <c r="O60" i="12"/>
  <c r="M60" i="12"/>
  <c r="K60" i="12"/>
  <c r="AY59" i="12"/>
  <c r="AW59" i="12"/>
  <c r="AU59" i="12"/>
  <c r="AS59" i="12"/>
  <c r="AQ59" i="12"/>
  <c r="AO59" i="12"/>
  <c r="AM59" i="12"/>
  <c r="AK59" i="12"/>
  <c r="AI59" i="12"/>
  <c r="AG59" i="12"/>
  <c r="AE59" i="12"/>
  <c r="AC59" i="12"/>
  <c r="AA59" i="12"/>
  <c r="Y59" i="12"/>
  <c r="W59" i="12"/>
  <c r="S59" i="12"/>
  <c r="AY58" i="12"/>
  <c r="AW58" i="12"/>
  <c r="AU58" i="12"/>
  <c r="AS58" i="12"/>
  <c r="AQ58" i="12"/>
  <c r="AO58" i="12"/>
  <c r="AM58" i="12"/>
  <c r="AK58" i="12"/>
  <c r="AI58" i="12"/>
  <c r="AG58" i="12"/>
  <c r="AE58" i="12"/>
  <c r="AC58" i="12"/>
  <c r="AA58" i="12"/>
  <c r="Y58" i="12"/>
  <c r="W58" i="12"/>
  <c r="U58" i="12"/>
  <c r="S58" i="12"/>
  <c r="Q58" i="12"/>
  <c r="O58" i="12"/>
  <c r="M58" i="12"/>
  <c r="K58" i="12"/>
  <c r="AY57" i="12"/>
  <c r="AW57" i="12"/>
  <c r="AU57" i="12"/>
  <c r="AS57" i="12"/>
  <c r="AQ57" i="12"/>
  <c r="AO57" i="12"/>
  <c r="AM57" i="12"/>
  <c r="AK57" i="12"/>
  <c r="AI57" i="12"/>
  <c r="AG57" i="12"/>
  <c r="AE57" i="12"/>
  <c r="AC57" i="12"/>
  <c r="AA57" i="12"/>
  <c r="Y57" i="12"/>
  <c r="W57" i="12"/>
  <c r="S57" i="12"/>
  <c r="Q57" i="12"/>
  <c r="O57" i="12"/>
  <c r="M57" i="12"/>
  <c r="K57" i="12"/>
  <c r="AY56" i="12"/>
  <c r="AW56" i="12"/>
  <c r="AU56" i="12"/>
  <c r="AS56" i="12"/>
  <c r="AQ56" i="12"/>
  <c r="AO56" i="12"/>
  <c r="AM56" i="12"/>
  <c r="AK56" i="12"/>
  <c r="AI56" i="12"/>
  <c r="AG56" i="12"/>
  <c r="AE56" i="12"/>
  <c r="AC56" i="12"/>
  <c r="AA56" i="12"/>
  <c r="Y56" i="12"/>
  <c r="W56" i="12"/>
  <c r="S56" i="12"/>
  <c r="Q56" i="12"/>
  <c r="O56" i="12"/>
  <c r="AY55" i="12"/>
  <c r="AW55" i="12"/>
  <c r="AU55" i="12"/>
  <c r="AS55" i="12"/>
  <c r="AQ55" i="12"/>
  <c r="AO55" i="12"/>
  <c r="AM55" i="12"/>
  <c r="AK55" i="12"/>
  <c r="AI55" i="12"/>
  <c r="AG55" i="12"/>
  <c r="AE55" i="12"/>
  <c r="AC55" i="12"/>
  <c r="AA55" i="12"/>
  <c r="Y55" i="12"/>
  <c r="W55" i="12"/>
  <c r="U55" i="12"/>
  <c r="S55" i="12"/>
  <c r="Q55" i="12"/>
  <c r="O55" i="12"/>
  <c r="M55" i="12"/>
  <c r="K55" i="12"/>
  <c r="AY54" i="12"/>
  <c r="AW54" i="12"/>
  <c r="AU54" i="12"/>
  <c r="AS54" i="12"/>
  <c r="AQ54" i="12"/>
  <c r="AO54" i="12"/>
  <c r="AM54" i="12"/>
  <c r="AK54" i="12"/>
  <c r="AI54" i="12"/>
  <c r="AG54" i="12"/>
  <c r="AE54" i="12"/>
  <c r="AC54" i="12"/>
  <c r="AA54" i="12"/>
  <c r="Y54" i="12"/>
  <c r="W54" i="12"/>
  <c r="S54" i="12"/>
  <c r="Q54" i="12"/>
  <c r="O54" i="12"/>
  <c r="AY53" i="12"/>
  <c r="AW53" i="12"/>
  <c r="AU53" i="12"/>
  <c r="AS53" i="12"/>
  <c r="AQ53" i="12"/>
  <c r="AO53" i="12"/>
  <c r="AM53" i="12"/>
  <c r="AK53" i="12"/>
  <c r="AI53" i="12"/>
  <c r="AG53" i="12"/>
  <c r="AE53" i="12"/>
  <c r="AC53" i="12"/>
  <c r="AA53" i="12"/>
  <c r="Y53" i="12"/>
  <c r="W53" i="12"/>
  <c r="S53" i="12"/>
  <c r="M53" i="12"/>
  <c r="K53" i="12"/>
  <c r="AY52" i="12"/>
  <c r="AW52" i="12"/>
  <c r="AU52" i="12"/>
  <c r="AS52" i="12"/>
  <c r="AQ52" i="12"/>
  <c r="AO52" i="12"/>
  <c r="AM52" i="12"/>
  <c r="AK52" i="12"/>
  <c r="AI52" i="12"/>
  <c r="AG52" i="12"/>
  <c r="AE52" i="12"/>
  <c r="AC52" i="12"/>
  <c r="AA52" i="12"/>
  <c r="Y52" i="12"/>
  <c r="W52" i="12"/>
  <c r="U52" i="12"/>
  <c r="O52" i="12"/>
  <c r="K52" i="12"/>
  <c r="AY51" i="12"/>
  <c r="AW51" i="12"/>
  <c r="AU51" i="12"/>
  <c r="AS51" i="12"/>
  <c r="AQ51" i="12"/>
  <c r="AO51" i="12"/>
  <c r="AM51" i="12"/>
  <c r="AK51" i="12"/>
  <c r="AI51" i="12"/>
  <c r="AG51" i="12"/>
  <c r="AE51" i="12"/>
  <c r="AC51" i="12"/>
  <c r="AA51" i="12"/>
  <c r="Y51" i="12"/>
  <c r="W51" i="12"/>
  <c r="U51" i="12"/>
  <c r="S51" i="12"/>
  <c r="AY50" i="12"/>
  <c r="AW50" i="12"/>
  <c r="AU50" i="12"/>
  <c r="AS50" i="12"/>
  <c r="AQ50" i="12"/>
  <c r="AO50" i="12"/>
  <c r="AM50" i="12"/>
  <c r="AK50" i="12"/>
  <c r="AI50" i="12"/>
  <c r="AG50" i="12"/>
  <c r="AE50" i="12"/>
  <c r="AC50" i="12"/>
  <c r="AA50" i="12"/>
  <c r="Y50" i="12"/>
  <c r="W50" i="12"/>
  <c r="S50" i="12"/>
  <c r="Q50" i="12"/>
  <c r="O50" i="12"/>
  <c r="K50" i="12"/>
  <c r="AY49" i="12"/>
  <c r="AW49" i="12"/>
  <c r="AU49" i="12"/>
  <c r="AS49" i="12"/>
  <c r="AQ49" i="12"/>
  <c r="AO49" i="12"/>
  <c r="AM49" i="12"/>
  <c r="AK49" i="12"/>
  <c r="AI49" i="12"/>
  <c r="AG49" i="12"/>
  <c r="AE49" i="12"/>
  <c r="AC49" i="12"/>
  <c r="AA49" i="12"/>
  <c r="Y49" i="12"/>
  <c r="W49" i="12"/>
  <c r="S49" i="12"/>
  <c r="AY48" i="12"/>
  <c r="AW48" i="12"/>
  <c r="AU48" i="12"/>
  <c r="AS48" i="12"/>
  <c r="AQ48" i="12"/>
  <c r="AO48" i="12"/>
  <c r="AM48" i="12"/>
  <c r="AK48" i="12"/>
  <c r="AI48" i="12"/>
  <c r="AG48" i="12"/>
  <c r="AE48" i="12"/>
  <c r="AC48" i="12"/>
  <c r="AA48" i="12"/>
  <c r="Y48" i="12"/>
  <c r="W48" i="12"/>
  <c r="S48" i="12"/>
  <c r="Q48" i="12"/>
  <c r="O48" i="12"/>
  <c r="K48" i="12"/>
  <c r="AY47" i="12"/>
  <c r="AW47" i="12"/>
  <c r="AU47" i="12"/>
  <c r="AS47" i="12"/>
  <c r="AQ47" i="12"/>
  <c r="AO47" i="12"/>
  <c r="AM47" i="12"/>
  <c r="AK47" i="12"/>
  <c r="AI47" i="12"/>
  <c r="AG47" i="12"/>
  <c r="AE47" i="12"/>
  <c r="AC47" i="12"/>
  <c r="AA47" i="12"/>
  <c r="Y47" i="12"/>
  <c r="W47" i="12"/>
  <c r="S47" i="12"/>
  <c r="O47" i="12"/>
  <c r="AY46" i="12"/>
  <c r="AW46" i="12"/>
  <c r="AU46" i="12"/>
  <c r="AS46" i="12"/>
  <c r="AQ46" i="12"/>
  <c r="AO46" i="12"/>
  <c r="AM46" i="12"/>
  <c r="AK46" i="12"/>
  <c r="AI46" i="12"/>
  <c r="AG46" i="12"/>
  <c r="AE46" i="12"/>
  <c r="AC46" i="12"/>
  <c r="AA46" i="12"/>
  <c r="Y46" i="12"/>
  <c r="W46" i="12"/>
  <c r="Q46" i="12"/>
  <c r="M46" i="12"/>
  <c r="K46" i="12"/>
  <c r="AY45" i="12"/>
  <c r="AW45" i="12"/>
  <c r="AU45" i="12"/>
  <c r="AS45" i="12"/>
  <c r="AQ45" i="12"/>
  <c r="AO45" i="12"/>
  <c r="AM45" i="12"/>
  <c r="AK45" i="12"/>
  <c r="AI45" i="12"/>
  <c r="AG45" i="12"/>
  <c r="AE45" i="12"/>
  <c r="AC45" i="12"/>
  <c r="AA45" i="12"/>
  <c r="Y45" i="12"/>
  <c r="W45" i="12"/>
  <c r="Q45" i="12"/>
  <c r="O45" i="12"/>
  <c r="M45" i="12"/>
  <c r="AY44" i="12"/>
  <c r="AW44" i="12"/>
  <c r="AU44" i="12"/>
  <c r="AS44" i="12"/>
  <c r="AQ44" i="12"/>
  <c r="AO44" i="12"/>
  <c r="AM44" i="12"/>
  <c r="AK44" i="12"/>
  <c r="AI44" i="12"/>
  <c r="AG44" i="12"/>
  <c r="AE44" i="12"/>
  <c r="AC44" i="12"/>
  <c r="AA44" i="12"/>
  <c r="Y44" i="12"/>
  <c r="W44" i="12"/>
  <c r="AY43" i="12"/>
  <c r="AW43" i="12"/>
  <c r="AU43" i="12"/>
  <c r="AS43" i="12"/>
  <c r="AQ43" i="12"/>
  <c r="AO43" i="12"/>
  <c r="AM43" i="12"/>
  <c r="AK43" i="12"/>
  <c r="AI43" i="12"/>
  <c r="AG43" i="12"/>
  <c r="AE43" i="12"/>
  <c r="AC43" i="12"/>
  <c r="AA43" i="12"/>
  <c r="Y43" i="12"/>
  <c r="W43" i="12"/>
  <c r="U43" i="12"/>
  <c r="S43" i="12"/>
  <c r="Q43" i="12"/>
  <c r="O43" i="12"/>
  <c r="M43" i="12"/>
  <c r="K43" i="12"/>
  <c r="AY42" i="12"/>
  <c r="AW42" i="12"/>
  <c r="AU42" i="12"/>
  <c r="AS42" i="12"/>
  <c r="AQ42" i="12"/>
  <c r="AO42" i="12"/>
  <c r="AM42" i="12"/>
  <c r="AK42" i="12"/>
  <c r="AI42" i="12"/>
  <c r="AG42" i="12"/>
  <c r="AE42" i="12"/>
  <c r="AC42" i="12"/>
  <c r="AA42" i="12"/>
  <c r="Y42" i="12"/>
  <c r="W42" i="12"/>
  <c r="U42" i="12"/>
  <c r="S42" i="12"/>
  <c r="Q42" i="12"/>
  <c r="O42" i="12"/>
  <c r="M42" i="12"/>
  <c r="K42" i="12"/>
  <c r="AY41" i="12"/>
  <c r="AW41" i="12"/>
  <c r="AU41" i="12"/>
  <c r="AS41" i="12"/>
  <c r="AQ41" i="12"/>
  <c r="AO41" i="12"/>
  <c r="AM41" i="12"/>
  <c r="AK41" i="12"/>
  <c r="AI41" i="12"/>
  <c r="AG41" i="12"/>
  <c r="AE41" i="12"/>
  <c r="AC41" i="12"/>
  <c r="AA41" i="12"/>
  <c r="Y41" i="12"/>
  <c r="W41" i="12"/>
  <c r="U41" i="12"/>
  <c r="S41" i="12"/>
  <c r="Q41" i="12"/>
  <c r="O41" i="12"/>
  <c r="M41" i="12"/>
  <c r="K41" i="12"/>
  <c r="AY40" i="12"/>
  <c r="AW40" i="12"/>
  <c r="AU40" i="12"/>
  <c r="AS40" i="12"/>
  <c r="AQ40" i="12"/>
  <c r="AO40" i="12"/>
  <c r="AM40" i="12"/>
  <c r="AK40" i="12"/>
  <c r="AI40" i="12"/>
  <c r="AG40" i="12"/>
  <c r="AE40" i="12"/>
  <c r="AC40" i="12"/>
  <c r="AA40" i="12"/>
  <c r="Y40" i="12"/>
  <c r="W40" i="12"/>
  <c r="S40" i="12"/>
  <c r="AY39" i="12"/>
  <c r="AW39" i="12"/>
  <c r="AU39" i="12"/>
  <c r="AS39" i="12"/>
  <c r="AQ39" i="12"/>
  <c r="AO39" i="12"/>
  <c r="AM39" i="12"/>
  <c r="AK39" i="12"/>
  <c r="AI39" i="12"/>
  <c r="AG39" i="12"/>
  <c r="AE39" i="12"/>
  <c r="AC39" i="12"/>
  <c r="AA39" i="12"/>
  <c r="Y39" i="12"/>
  <c r="W39" i="12"/>
  <c r="S39" i="12"/>
  <c r="Q39" i="12"/>
  <c r="M39" i="12"/>
  <c r="AY38" i="12"/>
  <c r="AW38" i="12"/>
  <c r="AU38" i="12"/>
  <c r="AS38" i="12"/>
  <c r="AQ38" i="12"/>
  <c r="AO38" i="12"/>
  <c r="AM38" i="12"/>
  <c r="AK38" i="12"/>
  <c r="AI38" i="12"/>
  <c r="AG38" i="12"/>
  <c r="AE38" i="12"/>
  <c r="AC38" i="12"/>
  <c r="AA38" i="12"/>
  <c r="Y38" i="12"/>
  <c r="W38" i="12"/>
  <c r="Q38" i="12"/>
  <c r="O38" i="12"/>
  <c r="M38" i="12"/>
  <c r="AY37" i="12"/>
  <c r="AW37" i="12"/>
  <c r="AU37" i="12"/>
  <c r="AS37" i="12"/>
  <c r="AQ37" i="12"/>
  <c r="AO37" i="12"/>
  <c r="AM37" i="12"/>
  <c r="AK37" i="12"/>
  <c r="AI37" i="12"/>
  <c r="AG37" i="12"/>
  <c r="AE37" i="12"/>
  <c r="AC37" i="12"/>
  <c r="AA37" i="12"/>
  <c r="Y37" i="12"/>
  <c r="W37" i="12"/>
  <c r="AY36" i="12"/>
  <c r="AW36" i="12"/>
  <c r="AU36" i="12"/>
  <c r="AS36" i="12"/>
  <c r="AQ36" i="12"/>
  <c r="AO36" i="12"/>
  <c r="AM36" i="12"/>
  <c r="AK36" i="12"/>
  <c r="AI36" i="12"/>
  <c r="AG36" i="12"/>
  <c r="AE36" i="12"/>
  <c r="AC36" i="12"/>
  <c r="AA36" i="12"/>
  <c r="Y36" i="12"/>
  <c r="W36" i="12"/>
  <c r="Q36" i="12"/>
  <c r="AY35" i="12"/>
  <c r="AW35" i="12"/>
  <c r="AU35" i="12"/>
  <c r="AS35" i="12"/>
  <c r="AQ35" i="12"/>
  <c r="AO35" i="12"/>
  <c r="AM35" i="12"/>
  <c r="AK35" i="12"/>
  <c r="AI35" i="12"/>
  <c r="AG35" i="12"/>
  <c r="AE35" i="12"/>
  <c r="AC35" i="12"/>
  <c r="AA35" i="12"/>
  <c r="Y35" i="12"/>
  <c r="W35" i="12"/>
  <c r="O35" i="12"/>
  <c r="AY34" i="12"/>
  <c r="AW34" i="12"/>
  <c r="AU34" i="12"/>
  <c r="AS34" i="12"/>
  <c r="AQ34" i="12"/>
  <c r="AO34" i="12"/>
  <c r="AM34" i="12"/>
  <c r="AK34" i="12"/>
  <c r="AI34" i="12"/>
  <c r="AG34" i="12"/>
  <c r="AE34" i="12"/>
  <c r="AC34" i="12"/>
  <c r="AA34" i="12"/>
  <c r="Y34" i="12"/>
  <c r="W34" i="12"/>
  <c r="AY33" i="12"/>
  <c r="AW33" i="12"/>
  <c r="AU33" i="12"/>
  <c r="AS33" i="12"/>
  <c r="AQ33" i="12"/>
  <c r="AO33" i="12"/>
  <c r="AM33" i="12"/>
  <c r="AK33" i="12"/>
  <c r="AI33" i="12"/>
  <c r="AG33" i="12"/>
  <c r="AE33" i="12"/>
  <c r="AC33" i="12"/>
  <c r="AA33" i="12"/>
  <c r="Y33" i="12"/>
  <c r="W33" i="12"/>
  <c r="U33" i="12"/>
  <c r="S33" i="12"/>
  <c r="Q33" i="12"/>
  <c r="O33" i="12"/>
  <c r="M33" i="12"/>
  <c r="K33" i="12"/>
  <c r="AY32" i="12"/>
  <c r="AW32" i="12"/>
  <c r="AU32" i="12"/>
  <c r="AS32" i="12"/>
  <c r="AQ32" i="12"/>
  <c r="AO32" i="12"/>
  <c r="AM32" i="12"/>
  <c r="AK32" i="12"/>
  <c r="AI32" i="12"/>
  <c r="AG32" i="12"/>
  <c r="AE32" i="12"/>
  <c r="AC32" i="12"/>
  <c r="AA32" i="12"/>
  <c r="Y32" i="12"/>
  <c r="W32" i="12"/>
  <c r="U32" i="12"/>
  <c r="S32" i="12"/>
  <c r="Q32" i="12"/>
  <c r="O32" i="12"/>
  <c r="M32" i="12"/>
  <c r="K32" i="12"/>
  <c r="AY31" i="12"/>
  <c r="AW31" i="12"/>
  <c r="AU31" i="12"/>
  <c r="AS31" i="12"/>
  <c r="AQ31" i="12"/>
  <c r="AO31" i="12"/>
  <c r="AM31" i="12"/>
  <c r="AK31" i="12"/>
  <c r="AI31" i="12"/>
  <c r="AG31" i="12"/>
  <c r="AE31" i="12"/>
  <c r="AC31" i="12"/>
  <c r="AA31" i="12"/>
  <c r="Y31" i="12"/>
  <c r="W31" i="12"/>
  <c r="U31" i="12"/>
  <c r="Q31" i="12"/>
  <c r="O31" i="12"/>
  <c r="AY13" i="12"/>
  <c r="AW13" i="12"/>
  <c r="AU13" i="12"/>
  <c r="AS13" i="12"/>
  <c r="AQ13" i="12"/>
  <c r="AO13" i="12"/>
  <c r="AM13" i="12"/>
  <c r="AK13" i="12"/>
  <c r="AI13" i="12"/>
  <c r="AG13" i="12"/>
  <c r="AE13" i="12"/>
  <c r="AC13" i="12"/>
  <c r="AA13" i="12"/>
  <c r="Y13" i="12"/>
  <c r="W13" i="12"/>
  <c r="S13" i="12"/>
  <c r="O13" i="12"/>
  <c r="AY18" i="12"/>
  <c r="AW18" i="12"/>
  <c r="AU18" i="12"/>
  <c r="AS18" i="12"/>
  <c r="AQ18" i="12"/>
  <c r="AO18" i="12"/>
  <c r="AM18" i="12"/>
  <c r="AK18" i="12"/>
  <c r="AI18" i="12"/>
  <c r="AG18" i="12"/>
  <c r="AE18" i="12"/>
  <c r="AC18" i="12"/>
  <c r="AA18" i="12"/>
  <c r="Y18" i="12"/>
  <c r="W18" i="12"/>
  <c r="Q18" i="12"/>
  <c r="AY15" i="12"/>
  <c r="AW15" i="12"/>
  <c r="AU15" i="12"/>
  <c r="AS15" i="12"/>
  <c r="AQ15" i="12"/>
  <c r="AO15" i="12"/>
  <c r="AM15" i="12"/>
  <c r="AK15" i="12"/>
  <c r="AI15" i="12"/>
  <c r="AG15" i="12"/>
  <c r="AE15" i="12"/>
  <c r="AC15" i="12"/>
  <c r="AA15" i="12"/>
  <c r="Y15" i="12"/>
  <c r="W15" i="12"/>
  <c r="Q15" i="12"/>
  <c r="O15" i="12"/>
  <c r="AY14" i="12"/>
  <c r="AW14" i="12"/>
  <c r="AU14" i="12"/>
  <c r="AS14" i="12"/>
  <c r="AQ14" i="12"/>
  <c r="AO14" i="12"/>
  <c r="AM14" i="12"/>
  <c r="AK14" i="12"/>
  <c r="AI14" i="12"/>
  <c r="AG14" i="12"/>
  <c r="AE14" i="12"/>
  <c r="AC14" i="12"/>
  <c r="AA14" i="12"/>
  <c r="Y14" i="12"/>
  <c r="W14" i="12"/>
  <c r="O14" i="12"/>
  <c r="AY7" i="12"/>
  <c r="AW7" i="12"/>
  <c r="AU7" i="12"/>
  <c r="AS7" i="12"/>
  <c r="AQ7" i="12"/>
  <c r="AO7" i="12"/>
  <c r="AM7" i="12"/>
  <c r="AK7" i="12"/>
  <c r="AI7" i="12"/>
  <c r="AG7" i="12"/>
  <c r="AE7" i="12"/>
  <c r="AC7" i="12"/>
  <c r="AA7" i="12"/>
  <c r="Y7" i="12"/>
  <c r="W7" i="12"/>
  <c r="AY23" i="12"/>
  <c r="AW23" i="12"/>
  <c r="AU23" i="12"/>
  <c r="AS23" i="12"/>
  <c r="AQ23" i="12"/>
  <c r="AO23" i="12"/>
  <c r="AM23" i="12"/>
  <c r="AK23" i="12"/>
  <c r="AI23" i="12"/>
  <c r="AG23" i="12"/>
  <c r="AE23" i="12"/>
  <c r="AC23" i="12"/>
  <c r="AA23" i="12"/>
  <c r="Y23" i="12"/>
  <c r="W23" i="12"/>
  <c r="U23" i="12"/>
  <c r="S23" i="12"/>
  <c r="Q23" i="12"/>
  <c r="O23" i="12"/>
  <c r="I23" i="12" s="1"/>
  <c r="AY16" i="12"/>
  <c r="AW16" i="12"/>
  <c r="AU16" i="12"/>
  <c r="AS16" i="12"/>
  <c r="AQ16" i="12"/>
  <c r="AO16" i="12"/>
  <c r="AM16" i="12"/>
  <c r="AK16" i="12"/>
  <c r="AI16" i="12"/>
  <c r="AG16" i="12"/>
  <c r="AE16" i="12"/>
  <c r="AC16" i="12"/>
  <c r="AA16" i="12"/>
  <c r="Y16" i="12"/>
  <c r="W16" i="12"/>
  <c r="U16" i="12"/>
  <c r="AY25" i="12"/>
  <c r="AW25" i="12"/>
  <c r="AU25" i="12"/>
  <c r="AS25" i="12"/>
  <c r="AQ25" i="12"/>
  <c r="AO25" i="12"/>
  <c r="AM25" i="12"/>
  <c r="AK25" i="12"/>
  <c r="AI25" i="12"/>
  <c r="AG25" i="12"/>
  <c r="AE25" i="12"/>
  <c r="AC25" i="12"/>
  <c r="AA25" i="12"/>
  <c r="Y25" i="12"/>
  <c r="W25" i="12"/>
  <c r="Q25" i="12"/>
  <c r="O25" i="12"/>
  <c r="AY26" i="12"/>
  <c r="AW26" i="12"/>
  <c r="AU26" i="12"/>
  <c r="AS26" i="12"/>
  <c r="AQ26" i="12"/>
  <c r="AO26" i="12"/>
  <c r="AM26" i="12"/>
  <c r="AK26" i="12"/>
  <c r="AI26" i="12"/>
  <c r="AG26" i="12"/>
  <c r="AE26" i="12"/>
  <c r="AC26" i="12"/>
  <c r="AA26" i="12"/>
  <c r="Y26" i="12"/>
  <c r="W26" i="12"/>
  <c r="Q26" i="12"/>
  <c r="AY27" i="12"/>
  <c r="AW27" i="12"/>
  <c r="AU27" i="12"/>
  <c r="AS27" i="12"/>
  <c r="AQ27" i="12"/>
  <c r="AO27" i="12"/>
  <c r="AM27" i="12"/>
  <c r="AK27" i="12"/>
  <c r="AI27" i="12"/>
  <c r="AG27" i="12"/>
  <c r="AE27" i="12"/>
  <c r="AC27" i="12"/>
  <c r="AA27" i="12"/>
  <c r="Y27" i="12"/>
  <c r="W27" i="12"/>
  <c r="AY17" i="12"/>
  <c r="AW17" i="12"/>
  <c r="AU17" i="12"/>
  <c r="AS17" i="12"/>
  <c r="AQ17" i="12"/>
  <c r="AO17" i="12"/>
  <c r="AM17" i="12"/>
  <c r="AK17" i="12"/>
  <c r="AI17" i="12"/>
  <c r="AG17" i="12"/>
  <c r="AE17" i="12"/>
  <c r="AC17" i="12"/>
  <c r="AA17" i="12"/>
  <c r="Y17" i="12"/>
  <c r="W17" i="12"/>
  <c r="AY12" i="12"/>
  <c r="AW12" i="12"/>
  <c r="AU12" i="12"/>
  <c r="AS12" i="12"/>
  <c r="AQ12" i="12"/>
  <c r="AO12" i="12"/>
  <c r="AM12" i="12"/>
  <c r="AK12" i="12"/>
  <c r="AI12" i="12"/>
  <c r="AG12" i="12"/>
  <c r="AE12" i="12"/>
  <c r="AC12" i="12"/>
  <c r="AA12" i="12"/>
  <c r="Y12" i="12"/>
  <c r="W12" i="12"/>
  <c r="AY29" i="12"/>
  <c r="AW29" i="12"/>
  <c r="AU29" i="12"/>
  <c r="AS29" i="12"/>
  <c r="AQ29" i="12"/>
  <c r="AO29" i="12"/>
  <c r="AM29" i="12"/>
  <c r="AK29" i="12"/>
  <c r="AI29" i="12"/>
  <c r="AG29" i="12"/>
  <c r="AE29" i="12"/>
  <c r="AC29" i="12"/>
  <c r="AA29" i="12"/>
  <c r="Y29" i="12"/>
  <c r="W29" i="12"/>
  <c r="AY9" i="12"/>
  <c r="AW9" i="12"/>
  <c r="AU9" i="12"/>
  <c r="AS9" i="12"/>
  <c r="AQ9" i="12"/>
  <c r="AO9" i="12"/>
  <c r="AM9" i="12"/>
  <c r="AK9" i="12"/>
  <c r="AI9" i="12"/>
  <c r="AG9" i="12"/>
  <c r="AE9" i="12"/>
  <c r="AC9" i="12"/>
  <c r="AA9" i="12"/>
  <c r="Y9" i="12"/>
  <c r="W9" i="12"/>
  <c r="U9" i="12"/>
  <c r="S9" i="12"/>
  <c r="Q9" i="12"/>
  <c r="O9" i="12"/>
  <c r="I9" i="12" s="1"/>
  <c r="AY8" i="12"/>
  <c r="AW8" i="12"/>
  <c r="AU8" i="12"/>
  <c r="AS8" i="12"/>
  <c r="AQ8" i="12"/>
  <c r="AO8" i="12"/>
  <c r="AM8" i="12"/>
  <c r="AK8" i="12"/>
  <c r="AI8" i="12"/>
  <c r="AG8" i="12"/>
  <c r="AE8" i="12"/>
  <c r="AC8" i="12"/>
  <c r="AA8" i="12"/>
  <c r="Y8" i="12"/>
  <c r="W8" i="12"/>
  <c r="O8" i="12"/>
  <c r="AY6" i="12"/>
  <c r="AW6" i="12"/>
  <c r="AU6" i="12"/>
  <c r="AS6" i="12"/>
  <c r="AQ6" i="12"/>
  <c r="AO6" i="12"/>
  <c r="AM6" i="12"/>
  <c r="AK6" i="12"/>
  <c r="AI6" i="12"/>
  <c r="AG6" i="12"/>
  <c r="AE6" i="12"/>
  <c r="AC6" i="12"/>
  <c r="AA6" i="12"/>
  <c r="Y6" i="12"/>
  <c r="W6" i="12"/>
  <c r="AY10" i="12"/>
  <c r="AW10" i="12"/>
  <c r="AU10" i="12"/>
  <c r="AS10" i="12"/>
  <c r="AQ10" i="12"/>
  <c r="AO10" i="12"/>
  <c r="AM10" i="12"/>
  <c r="AK10" i="12"/>
  <c r="AI10" i="12"/>
  <c r="AG10" i="12"/>
  <c r="AE10" i="12"/>
  <c r="AC10" i="12"/>
  <c r="AA10" i="12"/>
  <c r="Y10" i="12"/>
  <c r="W10" i="12"/>
  <c r="AY20" i="12"/>
  <c r="AW20" i="12"/>
  <c r="AU20" i="12"/>
  <c r="AS20" i="12"/>
  <c r="AQ20" i="12"/>
  <c r="AO20" i="12"/>
  <c r="AM20" i="12"/>
  <c r="AK20" i="12"/>
  <c r="AI20" i="12"/>
  <c r="AG20" i="12"/>
  <c r="AE20" i="12"/>
  <c r="AC20" i="12"/>
  <c r="AA20" i="12"/>
  <c r="Y20" i="12"/>
  <c r="W20" i="12"/>
  <c r="O20" i="12"/>
  <c r="AY22" i="12"/>
  <c r="AW22" i="12"/>
  <c r="AU22" i="12"/>
  <c r="AS22" i="12"/>
  <c r="AQ22" i="12"/>
  <c r="AO22" i="12"/>
  <c r="AM22" i="12"/>
  <c r="AK22" i="12"/>
  <c r="AI22" i="12"/>
  <c r="AG22" i="12"/>
  <c r="AE22" i="12"/>
  <c r="AC22" i="12"/>
  <c r="AA22" i="12"/>
  <c r="Y22" i="12"/>
  <c r="W22" i="12"/>
  <c r="AY19" i="12"/>
  <c r="AW19" i="12"/>
  <c r="AU19" i="12"/>
  <c r="AS19" i="12"/>
  <c r="AQ19" i="12"/>
  <c r="AO19" i="12"/>
  <c r="AM19" i="12"/>
  <c r="AK19" i="12"/>
  <c r="AI19" i="12"/>
  <c r="AG19" i="12"/>
  <c r="AE19" i="12"/>
  <c r="AC19" i="12"/>
  <c r="AA19" i="12"/>
  <c r="Y19" i="12"/>
  <c r="W19" i="12"/>
  <c r="U19" i="12"/>
  <c r="S19" i="12"/>
  <c r="Q19" i="12"/>
  <c r="O19" i="12"/>
  <c r="I19" i="12" s="1"/>
  <c r="AY28" i="12"/>
  <c r="AW28" i="12"/>
  <c r="AU28" i="12"/>
  <c r="AS28" i="12"/>
  <c r="AQ28" i="12"/>
  <c r="AO28" i="12"/>
  <c r="AM28" i="12"/>
  <c r="AK28" i="12"/>
  <c r="AI28" i="12"/>
  <c r="AG28" i="12"/>
  <c r="AE28" i="12"/>
  <c r="AC28" i="12"/>
  <c r="AA28" i="12"/>
  <c r="Y28" i="12"/>
  <c r="W28" i="12"/>
  <c r="U28" i="12"/>
  <c r="S28" i="12"/>
  <c r="Q28" i="12"/>
  <c r="O28" i="12"/>
  <c r="AY11" i="12"/>
  <c r="AW11" i="12"/>
  <c r="AU11" i="12"/>
  <c r="AS11" i="12"/>
  <c r="AQ11" i="12"/>
  <c r="AO11" i="12"/>
  <c r="AM11" i="12"/>
  <c r="AK11" i="12"/>
  <c r="AI11" i="12"/>
  <c r="AG11" i="12"/>
  <c r="AE11" i="12"/>
  <c r="AC11" i="12"/>
  <c r="AA11" i="12"/>
  <c r="Y11" i="12"/>
  <c r="W11" i="12"/>
  <c r="O11" i="12"/>
  <c r="U69" i="12"/>
  <c r="Q10" i="12"/>
  <c r="M102" i="12"/>
  <c r="I28" i="12" l="1"/>
  <c r="I14" i="13"/>
  <c r="I15" i="13"/>
  <c r="I10" i="13"/>
  <c r="I17" i="13"/>
  <c r="Q102" i="13"/>
  <c r="Q59" i="12"/>
  <c r="U11" i="12"/>
  <c r="M44" i="12"/>
  <c r="O6" i="12"/>
  <c r="I77" i="12"/>
  <c r="U82" i="12"/>
  <c r="E114" i="13"/>
  <c r="K36" i="12"/>
  <c r="S16" i="12"/>
  <c r="I41" i="12"/>
  <c r="O62" i="12"/>
  <c r="I105" i="12"/>
  <c r="I79" i="12"/>
  <c r="U20" i="12"/>
  <c r="I115" i="12"/>
  <c r="I101" i="12"/>
  <c r="O20" i="13"/>
  <c r="U27" i="12"/>
  <c r="I67" i="12"/>
  <c r="I80" i="12"/>
  <c r="I7" i="13"/>
  <c r="Q35" i="12"/>
  <c r="U44" i="12"/>
  <c r="U8" i="12"/>
  <c r="S17" i="12"/>
  <c r="U15" i="12"/>
  <c r="U46" i="12"/>
  <c r="I99" i="12"/>
  <c r="I107" i="12"/>
  <c r="I113" i="12"/>
  <c r="E114" i="12"/>
  <c r="I116" i="12"/>
  <c r="E116" i="12"/>
  <c r="I113" i="13"/>
  <c r="U7" i="12"/>
  <c r="U30" i="13"/>
  <c r="M34" i="12"/>
  <c r="I42" i="12"/>
  <c r="S35" i="12"/>
  <c r="U17" i="12"/>
  <c r="O27" i="12"/>
  <c r="U18" i="12"/>
  <c r="U34" i="12"/>
  <c r="K35" i="12"/>
  <c r="Q40" i="12"/>
  <c r="Q47" i="12"/>
  <c r="I55" i="12"/>
  <c r="Q66" i="12"/>
  <c r="Q70" i="12"/>
  <c r="Q84" i="12"/>
  <c r="S97" i="13"/>
  <c r="U96" i="13"/>
  <c r="M39" i="13"/>
  <c r="U10" i="12"/>
  <c r="S14" i="12"/>
  <c r="M37" i="12"/>
  <c r="I114" i="12"/>
  <c r="Q30" i="13"/>
  <c r="Q6" i="12"/>
  <c r="U26" i="12"/>
  <c r="M49" i="12"/>
  <c r="U57" i="12"/>
  <c r="I57" i="12" s="1"/>
  <c r="K63" i="12"/>
  <c r="U73" i="12"/>
  <c r="I81" i="12"/>
  <c r="I99" i="13"/>
  <c r="I101" i="13"/>
  <c r="I114" i="13"/>
  <c r="I117" i="13"/>
  <c r="I69" i="12"/>
  <c r="E116" i="13"/>
  <c r="I32" i="12"/>
  <c r="U85" i="12"/>
  <c r="I117" i="12"/>
  <c r="I115" i="13"/>
  <c r="Q22" i="12"/>
  <c r="Q8" i="12"/>
  <c r="Q29" i="12"/>
  <c r="S12" i="12"/>
  <c r="U38" i="12"/>
  <c r="I43" i="12"/>
  <c r="U49" i="12"/>
  <c r="I58" i="12"/>
  <c r="U65" i="12"/>
  <c r="Q50" i="13"/>
  <c r="I116" i="13"/>
  <c r="I80" i="13"/>
  <c r="I86" i="13"/>
  <c r="I93" i="13"/>
  <c r="I42" i="13"/>
  <c r="I43" i="13"/>
  <c r="I105" i="13"/>
  <c r="I18" i="13"/>
  <c r="I67" i="13"/>
  <c r="I77" i="13"/>
  <c r="I81" i="13"/>
  <c r="I107" i="13"/>
  <c r="I32" i="13"/>
  <c r="I41" i="13"/>
  <c r="I58" i="13"/>
  <c r="I79" i="13"/>
  <c r="K65" i="13"/>
  <c r="K13" i="13"/>
  <c r="K37" i="13"/>
  <c r="K94" i="13"/>
  <c r="K92" i="13"/>
  <c r="K95" i="13"/>
  <c r="I95" i="13" s="1"/>
  <c r="K78" i="13"/>
  <c r="I78" i="13" s="1"/>
  <c r="K28" i="13"/>
  <c r="K49" i="13"/>
  <c r="S44" i="13"/>
  <c r="S60" i="13"/>
  <c r="S25" i="13"/>
  <c r="K35" i="13"/>
  <c r="U22" i="13"/>
  <c r="M71" i="13"/>
  <c r="Q9" i="13"/>
  <c r="U71" i="13"/>
  <c r="U50" i="13"/>
  <c r="M96" i="13"/>
  <c r="K97" i="13"/>
  <c r="S98" i="13"/>
  <c r="O49" i="13"/>
  <c r="M63" i="13"/>
  <c r="M103" i="13"/>
  <c r="S108" i="13"/>
  <c r="S48" i="13"/>
  <c r="Q59" i="13"/>
  <c r="I59" i="13" s="1"/>
  <c r="Q64" i="13"/>
  <c r="Q89" i="13"/>
  <c r="Q90" i="13"/>
  <c r="U100" i="13"/>
  <c r="I100" i="13" s="1"/>
  <c r="U74" i="13"/>
  <c r="M50" i="13"/>
  <c r="I26" i="13"/>
  <c r="K48" i="13"/>
  <c r="O97" i="13"/>
  <c r="U102" i="13"/>
  <c r="S49" i="13"/>
  <c r="K44" i="13"/>
  <c r="Q63" i="13"/>
  <c r="O60" i="13"/>
  <c r="S23" i="13"/>
  <c r="K51" i="13"/>
  <c r="M25" i="13"/>
  <c r="O48" i="13"/>
  <c r="Q96" i="13"/>
  <c r="K98" i="13"/>
  <c r="O44" i="13"/>
  <c r="U63" i="13"/>
  <c r="U24" i="13"/>
  <c r="Q19" i="13"/>
  <c r="M74" i="13"/>
  <c r="K53" i="13"/>
  <c r="K64" i="13"/>
  <c r="K76" i="13"/>
  <c r="K27" i="13"/>
  <c r="K74" i="13"/>
  <c r="K45" i="13"/>
  <c r="K12" i="13"/>
  <c r="K89" i="13"/>
  <c r="K83" i="13"/>
  <c r="K38" i="13"/>
  <c r="K73" i="13"/>
  <c r="K19" i="13"/>
  <c r="K47" i="13"/>
  <c r="K36" i="13"/>
  <c r="K34" i="13"/>
  <c r="K106" i="13"/>
  <c r="K21" i="13"/>
  <c r="K61" i="13"/>
  <c r="K54" i="13"/>
  <c r="O90" i="13"/>
  <c r="O12" i="13"/>
  <c r="O83" i="13"/>
  <c r="O75" i="13"/>
  <c r="O19" i="13"/>
  <c r="O66" i="13"/>
  <c r="O64" i="13"/>
  <c r="O76" i="13"/>
  <c r="O22" i="13"/>
  <c r="O74" i="13"/>
  <c r="O45" i="13"/>
  <c r="O21" i="13"/>
  <c r="O16" i="13"/>
  <c r="O51" i="13"/>
  <c r="O65" i="13"/>
  <c r="O13" i="13"/>
  <c r="O28" i="13"/>
  <c r="O37" i="13"/>
  <c r="O35" i="13"/>
  <c r="O92" i="13"/>
  <c r="O25" i="13"/>
  <c r="S76" i="13"/>
  <c r="S84" i="13"/>
  <c r="I84" i="13" s="1"/>
  <c r="S57" i="13"/>
  <c r="S22" i="13"/>
  <c r="S45" i="13"/>
  <c r="S12" i="13"/>
  <c r="S89" i="13"/>
  <c r="S75" i="13"/>
  <c r="S73" i="13"/>
  <c r="S19" i="13"/>
  <c r="S92" i="13"/>
  <c r="S24" i="13"/>
  <c r="S54" i="13"/>
  <c r="S106" i="13"/>
  <c r="S9" i="13"/>
  <c r="K50" i="13"/>
  <c r="S50" i="13"/>
  <c r="Q48" i="13"/>
  <c r="K96" i="13"/>
  <c r="S96" i="13"/>
  <c r="M97" i="13"/>
  <c r="U97" i="13"/>
  <c r="O102" i="13"/>
  <c r="Q98" i="13"/>
  <c r="M49" i="13"/>
  <c r="U49" i="13"/>
  <c r="O30" i="13"/>
  <c r="Q44" i="13"/>
  <c r="K63" i="13"/>
  <c r="S63" i="13"/>
  <c r="U60" i="13"/>
  <c r="U23" i="13"/>
  <c r="S51" i="13"/>
  <c r="O24" i="13"/>
  <c r="S31" i="13"/>
  <c r="K25" i="13"/>
  <c r="M19" i="13"/>
  <c r="U45" i="13"/>
  <c r="M46" i="13"/>
  <c r="U46" i="13"/>
  <c r="M27" i="13"/>
  <c r="U27" i="13"/>
  <c r="M64" i="13"/>
  <c r="M6" i="13"/>
  <c r="M21" i="13"/>
  <c r="M82" i="13"/>
  <c r="M13" i="13"/>
  <c r="M20" i="13"/>
  <c r="M61" i="13"/>
  <c r="M94" i="13"/>
  <c r="M92" i="13"/>
  <c r="M69" i="13"/>
  <c r="I69" i="13" s="1"/>
  <c r="M65" i="13"/>
  <c r="M91" i="13"/>
  <c r="M47" i="13"/>
  <c r="M28" i="13"/>
  <c r="M37" i="13"/>
  <c r="M36" i="13"/>
  <c r="M34" i="13"/>
  <c r="M106" i="13"/>
  <c r="M56" i="13"/>
  <c r="M66" i="13"/>
  <c r="M12" i="13"/>
  <c r="M70" i="13"/>
  <c r="M83" i="13"/>
  <c r="M38" i="13"/>
  <c r="M57" i="13"/>
  <c r="M45" i="13"/>
  <c r="M104" i="13"/>
  <c r="M31" i="13"/>
  <c r="Q65" i="13"/>
  <c r="Q8" i="13"/>
  <c r="Q16" i="13"/>
  <c r="Q28" i="13"/>
  <c r="Q37" i="13"/>
  <c r="Q36" i="13"/>
  <c r="Q34" i="13"/>
  <c r="Q11" i="13"/>
  <c r="I11" i="13" s="1"/>
  <c r="Q21" i="13"/>
  <c r="Q13" i="13"/>
  <c r="Q88" i="13"/>
  <c r="Q94" i="13"/>
  <c r="Q92" i="13"/>
  <c r="Q12" i="13"/>
  <c r="Q40" i="13"/>
  <c r="Q39" i="13"/>
  <c r="I39" i="13" s="1"/>
  <c r="Q74" i="13"/>
  <c r="Q24" i="13"/>
  <c r="U13" i="13"/>
  <c r="U29" i="13"/>
  <c r="I29" i="13" s="1"/>
  <c r="U87" i="13"/>
  <c r="U85" i="13"/>
  <c r="U61" i="13"/>
  <c r="U62" i="13"/>
  <c r="U88" i="13"/>
  <c r="U94" i="13"/>
  <c r="U54" i="13"/>
  <c r="U92" i="13"/>
  <c r="U25" i="13"/>
  <c r="U52" i="13"/>
  <c r="U16" i="13"/>
  <c r="U28" i="13"/>
  <c r="U36" i="13"/>
  <c r="U35" i="13"/>
  <c r="U34" i="13"/>
  <c r="U53" i="13"/>
  <c r="U64" i="13"/>
  <c r="U56" i="13"/>
  <c r="U73" i="13"/>
  <c r="U9" i="13"/>
  <c r="U68" i="13"/>
  <c r="I68" i="13" s="1"/>
  <c r="U70" i="13"/>
  <c r="U89" i="13"/>
  <c r="U38" i="13"/>
  <c r="U75" i="13"/>
  <c r="U19" i="13"/>
  <c r="U104" i="13"/>
  <c r="U31" i="13"/>
  <c r="M48" i="13"/>
  <c r="U48" i="13"/>
  <c r="Q97" i="13"/>
  <c r="K102" i="13"/>
  <c r="S102" i="13"/>
  <c r="M98" i="13"/>
  <c r="U98" i="13"/>
  <c r="Q49" i="13"/>
  <c r="S30" i="13"/>
  <c r="M44" i="13"/>
  <c r="U44" i="13"/>
  <c r="O63" i="13"/>
  <c r="K103" i="13"/>
  <c r="S103" i="13"/>
  <c r="U108" i="13"/>
  <c r="Q23" i="13"/>
  <c r="I23" i="13" s="1"/>
  <c r="Q104" i="13"/>
  <c r="S34" i="13"/>
  <c r="Q22" i="13"/>
  <c r="O94" i="13"/>
  <c r="Q57" i="13"/>
  <c r="O88" i="13"/>
  <c r="U76" i="13"/>
  <c r="K20" i="13"/>
  <c r="S8" i="13"/>
  <c r="I33" i="13"/>
  <c r="E113" i="13"/>
  <c r="E115" i="13"/>
  <c r="E117" i="13"/>
  <c r="I55" i="13"/>
  <c r="K87" i="12"/>
  <c r="K70" i="12"/>
  <c r="K62" i="12"/>
  <c r="K54" i="12"/>
  <c r="K38" i="12"/>
  <c r="K34" i="12"/>
  <c r="K100" i="12"/>
  <c r="K68" i="12"/>
  <c r="K40" i="12"/>
  <c r="K37" i="12"/>
  <c r="K31" i="12"/>
  <c r="K98" i="12"/>
  <c r="K88" i="12"/>
  <c r="K74" i="12"/>
  <c r="K59" i="12"/>
  <c r="K56" i="12"/>
  <c r="K47" i="12"/>
  <c r="K39" i="12"/>
  <c r="O97" i="12"/>
  <c r="O73" i="12"/>
  <c r="O68" i="12"/>
  <c r="O44" i="12"/>
  <c r="O40" i="12"/>
  <c r="O36" i="12"/>
  <c r="O82" i="12"/>
  <c r="O59" i="12"/>
  <c r="O18" i="12"/>
  <c r="O17" i="12"/>
  <c r="O22" i="12"/>
  <c r="O91" i="12"/>
  <c r="O87" i="12"/>
  <c r="O63" i="12"/>
  <c r="O53" i="12"/>
  <c r="O51" i="12"/>
  <c r="O49" i="12"/>
  <c r="O46" i="12"/>
  <c r="O29" i="12"/>
  <c r="I29" i="12" s="1"/>
  <c r="O37" i="12"/>
  <c r="O39" i="12"/>
  <c r="K49" i="12"/>
  <c r="S22" i="12"/>
  <c r="S6" i="12"/>
  <c r="O12" i="12"/>
  <c r="I12" i="12" s="1"/>
  <c r="O26" i="12"/>
  <c r="O16" i="12"/>
  <c r="O7" i="12"/>
  <c r="I33" i="12"/>
  <c r="S36" i="12"/>
  <c r="S37" i="12"/>
  <c r="K45" i="12"/>
  <c r="S45" i="12"/>
  <c r="K51" i="12"/>
  <c r="K61" i="12"/>
  <c r="S64" i="12"/>
  <c r="I64" i="12" s="1"/>
  <c r="K73" i="12"/>
  <c r="K82" i="12"/>
  <c r="K90" i="12"/>
  <c r="O96" i="12"/>
  <c r="E115" i="12"/>
  <c r="M104" i="12"/>
  <c r="I104" i="12" s="1"/>
  <c r="M96" i="12"/>
  <c r="M92" i="12"/>
  <c r="I92" i="12" s="1"/>
  <c r="M88" i="12"/>
  <c r="M71" i="12"/>
  <c r="M63" i="12"/>
  <c r="M59" i="12"/>
  <c r="M51" i="12"/>
  <c r="M47" i="12"/>
  <c r="M35" i="12"/>
  <c r="M31" i="12"/>
  <c r="M98" i="12"/>
  <c r="M94" i="12"/>
  <c r="M74" i="12"/>
  <c r="M66" i="12"/>
  <c r="M62" i="12"/>
  <c r="M56" i="12"/>
  <c r="M52" i="12"/>
  <c r="M50" i="12"/>
  <c r="M48" i="12"/>
  <c r="M36" i="12"/>
  <c r="M97" i="12"/>
  <c r="M95" i="12"/>
  <c r="M82" i="12"/>
  <c r="M75" i="12"/>
  <c r="M73" i="12"/>
  <c r="M54" i="12"/>
  <c r="Q106" i="12"/>
  <c r="I106" i="12" s="1"/>
  <c r="Q98" i="12"/>
  <c r="Q82" i="12"/>
  <c r="Q53" i="12"/>
  <c r="Q49" i="12"/>
  <c r="Q37" i="12"/>
  <c r="Q91" i="12"/>
  <c r="Q87" i="12"/>
  <c r="Q73" i="12"/>
  <c r="Q63" i="12"/>
  <c r="Q51" i="12"/>
  <c r="Q34" i="12"/>
  <c r="Q13" i="12"/>
  <c r="I13" i="12" s="1"/>
  <c r="Q7" i="12"/>
  <c r="Q27" i="12"/>
  <c r="Q20" i="12"/>
  <c r="I20" i="12" s="1"/>
  <c r="Q11" i="12"/>
  <c r="I11" i="12" s="1"/>
  <c r="Q96" i="12"/>
  <c r="Q89" i="12"/>
  <c r="Q83" i="12"/>
  <c r="Q44" i="12"/>
  <c r="U76" i="12"/>
  <c r="U63" i="12"/>
  <c r="U59" i="12"/>
  <c r="U47" i="12"/>
  <c r="U39" i="12"/>
  <c r="U35" i="12"/>
  <c r="U14" i="12"/>
  <c r="U103" i="12"/>
  <c r="U68" i="12"/>
  <c r="U60" i="12"/>
  <c r="I60" i="12" s="1"/>
  <c r="U56" i="12"/>
  <c r="U50" i="12"/>
  <c r="U48" i="12"/>
  <c r="U40" i="12"/>
  <c r="U37" i="12"/>
  <c r="U25" i="12"/>
  <c r="U12" i="12"/>
  <c r="U6" i="12"/>
  <c r="U95" i="12"/>
  <c r="U75" i="12"/>
  <c r="U70" i="12"/>
  <c r="U54" i="12"/>
  <c r="U45" i="12"/>
  <c r="S11" i="12"/>
  <c r="U22" i="12"/>
  <c r="S20" i="12"/>
  <c r="O10" i="12"/>
  <c r="I10" i="12" s="1"/>
  <c r="S8" i="12"/>
  <c r="U29" i="12"/>
  <c r="Q12" i="12"/>
  <c r="Q17" i="12"/>
  <c r="Q16" i="12"/>
  <c r="S7" i="12"/>
  <c r="Q14" i="12"/>
  <c r="I14" i="12" s="1"/>
  <c r="U13" i="12"/>
  <c r="S31" i="12"/>
  <c r="U36" i="12"/>
  <c r="M40" i="12"/>
  <c r="K44" i="12"/>
  <c r="Q52" i="12"/>
  <c r="U53" i="12"/>
  <c r="M61" i="12"/>
  <c r="U61" i="12"/>
  <c r="U78" i="12"/>
  <c r="I78" i="12" s="1"/>
  <c r="K85" i="12"/>
  <c r="M87" i="12"/>
  <c r="I93" i="12"/>
  <c r="S87" i="12"/>
  <c r="S70" i="12"/>
  <c r="S46" i="12"/>
  <c r="S38" i="12"/>
  <c r="S34" i="12"/>
  <c r="S44" i="12"/>
  <c r="S15" i="12"/>
  <c r="I15" i="12" s="1"/>
  <c r="S26" i="12"/>
  <c r="S29" i="12"/>
  <c r="S10" i="12"/>
  <c r="S84" i="12"/>
  <c r="S68" i="12"/>
  <c r="S52" i="12"/>
  <c r="S27" i="12"/>
  <c r="S25" i="12"/>
  <c r="I25" i="12" s="1"/>
  <c r="S18" i="12"/>
  <c r="O34" i="12"/>
  <c r="K71" i="12"/>
  <c r="O74" i="12"/>
  <c r="K96" i="12"/>
  <c r="O98" i="12"/>
  <c r="K108" i="12"/>
  <c r="I108" i="12" s="1"/>
  <c r="E117" i="12"/>
  <c r="I86" i="12"/>
  <c r="I102" i="12"/>
  <c r="E113" i="12"/>
  <c r="I26" i="12" l="1"/>
  <c r="I17" i="12"/>
  <c r="I27" i="12"/>
  <c r="I18" i="12"/>
  <c r="I66" i="13"/>
  <c r="I22" i="12"/>
  <c r="I24" i="13"/>
  <c r="I16" i="13"/>
  <c r="I30" i="13"/>
  <c r="I9" i="13"/>
  <c r="I22" i="13"/>
  <c r="I85" i="12"/>
  <c r="I71" i="12"/>
  <c r="I84" i="12"/>
  <c r="I36" i="12"/>
  <c r="I65" i="12"/>
  <c r="I76" i="12"/>
  <c r="I6" i="13"/>
  <c r="I46" i="12"/>
  <c r="I20" i="13"/>
  <c r="I63" i="12"/>
  <c r="I53" i="12"/>
  <c r="I52" i="12"/>
  <c r="I102" i="13"/>
  <c r="I44" i="12"/>
  <c r="I96" i="12"/>
  <c r="I62" i="12"/>
  <c r="I35" i="12"/>
  <c r="I91" i="12"/>
  <c r="I70" i="12"/>
  <c r="I87" i="13"/>
  <c r="U11" i="8"/>
  <c r="I88" i="13"/>
  <c r="I50" i="13"/>
  <c r="I75" i="13"/>
  <c r="I90" i="13"/>
  <c r="I73" i="13"/>
  <c r="I31" i="13"/>
  <c r="I108" i="13"/>
  <c r="I91" i="13"/>
  <c r="I40" i="13"/>
  <c r="I103" i="13"/>
  <c r="I8" i="13"/>
  <c r="I54" i="13"/>
  <c r="I74" i="13"/>
  <c r="I25" i="13"/>
  <c r="I60" i="13"/>
  <c r="I70" i="13"/>
  <c r="I47" i="13"/>
  <c r="I83" i="13"/>
  <c r="I64" i="13"/>
  <c r="I98" i="13"/>
  <c r="I48" i="13"/>
  <c r="I97" i="13"/>
  <c r="I13" i="13"/>
  <c r="I52" i="13"/>
  <c r="I82" i="13"/>
  <c r="I85" i="13"/>
  <c r="I57" i="13"/>
  <c r="I56" i="13"/>
  <c r="I63" i="13"/>
  <c r="I61" i="13"/>
  <c r="I106" i="13"/>
  <c r="I19" i="13"/>
  <c r="I89" i="13"/>
  <c r="I53" i="13"/>
  <c r="I71" i="13"/>
  <c r="I28" i="13"/>
  <c r="I92" i="13"/>
  <c r="I34" i="13"/>
  <c r="I12" i="13"/>
  <c r="I27" i="13"/>
  <c r="I51" i="13"/>
  <c r="I94" i="13"/>
  <c r="I65" i="13"/>
  <c r="I62" i="13"/>
  <c r="I104" i="13"/>
  <c r="I46" i="13"/>
  <c r="I96" i="13"/>
  <c r="I21" i="13"/>
  <c r="I36" i="13"/>
  <c r="I38" i="13"/>
  <c r="I45" i="13"/>
  <c r="I76" i="13"/>
  <c r="I44" i="13"/>
  <c r="I35" i="13"/>
  <c r="I49" i="13"/>
  <c r="I37" i="13"/>
  <c r="I95" i="12"/>
  <c r="I61" i="12"/>
  <c r="I59" i="12"/>
  <c r="I31" i="12"/>
  <c r="I100" i="12"/>
  <c r="I97" i="12"/>
  <c r="I82" i="12"/>
  <c r="I51" i="12"/>
  <c r="I39" i="12"/>
  <c r="I94" i="12"/>
  <c r="I75" i="12"/>
  <c r="I48" i="12"/>
  <c r="I89" i="12"/>
  <c r="I47" i="12"/>
  <c r="I88" i="12"/>
  <c r="I40" i="12"/>
  <c r="I38" i="12"/>
  <c r="I87" i="12"/>
  <c r="I103" i="12"/>
  <c r="I83" i="12"/>
  <c r="I45" i="12"/>
  <c r="I90" i="12"/>
  <c r="I74" i="12"/>
  <c r="I37" i="12"/>
  <c r="I34" i="12"/>
  <c r="I50" i="12"/>
  <c r="I66" i="12"/>
  <c r="I73" i="12"/>
  <c r="I49" i="12"/>
  <c r="I56" i="12"/>
  <c r="I98" i="12"/>
  <c r="I68" i="12"/>
  <c r="I54" i="12"/>
  <c r="S6" i="8"/>
  <c r="S7" i="8"/>
  <c r="S8" i="8"/>
  <c r="S9" i="8"/>
  <c r="S10" i="8"/>
  <c r="S13" i="8"/>
  <c r="S14" i="8"/>
  <c r="S15" i="8"/>
  <c r="S16" i="8"/>
  <c r="S17" i="8"/>
  <c r="S19" i="8"/>
  <c r="S20" i="8"/>
  <c r="S23" i="8"/>
  <c r="S24" i="8"/>
  <c r="S25" i="8"/>
  <c r="O85" i="3"/>
  <c r="AY25" i="8" l="1"/>
  <c r="AW25" i="8"/>
  <c r="AU25" i="8"/>
  <c r="AS25" i="8"/>
  <c r="AQ25" i="8"/>
  <c r="AO25" i="8"/>
  <c r="AM25" i="8"/>
  <c r="AK25" i="8"/>
  <c r="AI25" i="8"/>
  <c r="AG25" i="8"/>
  <c r="AE25" i="8"/>
  <c r="AC25" i="8"/>
  <c r="AA25" i="8"/>
  <c r="Y25" i="8"/>
  <c r="W25" i="8"/>
  <c r="U25" i="8"/>
  <c r="Q25" i="8"/>
  <c r="O25" i="8"/>
  <c r="M25" i="8"/>
  <c r="K25" i="8"/>
  <c r="AY24" i="8"/>
  <c r="AW24" i="8"/>
  <c r="AU24" i="8"/>
  <c r="AS24" i="8"/>
  <c r="AQ24" i="8"/>
  <c r="AO24" i="8"/>
  <c r="AM24" i="8"/>
  <c r="AK24" i="8"/>
  <c r="AI24" i="8"/>
  <c r="AG24" i="8"/>
  <c r="AE24" i="8"/>
  <c r="AC24" i="8"/>
  <c r="AA24" i="8"/>
  <c r="Y24" i="8"/>
  <c r="W24" i="8"/>
  <c r="U24" i="8"/>
  <c r="Q24" i="8"/>
  <c r="O24" i="8"/>
  <c r="M24" i="8"/>
  <c r="K24" i="8"/>
  <c r="AY23" i="8"/>
  <c r="AW23" i="8"/>
  <c r="AU23" i="8"/>
  <c r="AS23" i="8"/>
  <c r="AQ23" i="8"/>
  <c r="AO23" i="8"/>
  <c r="AM23" i="8"/>
  <c r="AK23" i="8"/>
  <c r="AI23" i="8"/>
  <c r="AG23" i="8"/>
  <c r="AE23" i="8"/>
  <c r="AC23" i="8"/>
  <c r="AA23" i="8"/>
  <c r="Y23" i="8"/>
  <c r="W23" i="8"/>
  <c r="U23" i="8"/>
  <c r="Q23" i="8"/>
  <c r="O23" i="8"/>
  <c r="M23" i="8"/>
  <c r="K23" i="8"/>
  <c r="AY22" i="8"/>
  <c r="AW22" i="8"/>
  <c r="AU22" i="8"/>
  <c r="AS22" i="8"/>
  <c r="AQ22" i="8"/>
  <c r="AO22" i="8"/>
  <c r="AM22" i="8"/>
  <c r="AK22" i="8"/>
  <c r="AI22" i="8"/>
  <c r="AG22" i="8"/>
  <c r="AE22" i="8"/>
  <c r="AC22" i="8"/>
  <c r="AA22" i="8"/>
  <c r="Y22" i="8"/>
  <c r="W22" i="8"/>
  <c r="U22" i="8"/>
  <c r="Q22" i="8"/>
  <c r="O22" i="8"/>
  <c r="K22" i="8"/>
  <c r="AY21" i="8"/>
  <c r="AW21" i="8"/>
  <c r="AU21" i="8"/>
  <c r="AS21" i="8"/>
  <c r="AQ21" i="8"/>
  <c r="AO21" i="8"/>
  <c r="AM21" i="8"/>
  <c r="AK21" i="8"/>
  <c r="AI21" i="8"/>
  <c r="AG21" i="8"/>
  <c r="AE21" i="8"/>
  <c r="AC21" i="8"/>
  <c r="AA21" i="8"/>
  <c r="Y21" i="8"/>
  <c r="W21" i="8"/>
  <c r="U21" i="8"/>
  <c r="Q21" i="8"/>
  <c r="O21" i="8"/>
  <c r="AY20" i="8"/>
  <c r="AW20" i="8"/>
  <c r="AU20" i="8"/>
  <c r="AS20" i="8"/>
  <c r="AQ20" i="8"/>
  <c r="AO20" i="8"/>
  <c r="AM20" i="8"/>
  <c r="AK20" i="8"/>
  <c r="AI20" i="8"/>
  <c r="AG20" i="8"/>
  <c r="AE20" i="8"/>
  <c r="AC20" i="8"/>
  <c r="AA20" i="8"/>
  <c r="Y20" i="8"/>
  <c r="W20" i="8"/>
  <c r="U20" i="8"/>
  <c r="AY19" i="8"/>
  <c r="AW19" i="8"/>
  <c r="AU19" i="8"/>
  <c r="AS19" i="8"/>
  <c r="AQ19" i="8"/>
  <c r="AO19" i="8"/>
  <c r="AM19" i="8"/>
  <c r="AK19" i="8"/>
  <c r="AI19" i="8"/>
  <c r="AG19" i="8"/>
  <c r="AE19" i="8"/>
  <c r="AC19" i="8"/>
  <c r="AA19" i="8"/>
  <c r="Y19" i="8"/>
  <c r="W19" i="8"/>
  <c r="U19" i="8"/>
  <c r="AY18" i="8"/>
  <c r="AW18" i="8"/>
  <c r="AU18" i="8"/>
  <c r="AS18" i="8"/>
  <c r="AQ18" i="8"/>
  <c r="AO18" i="8"/>
  <c r="AM18" i="8"/>
  <c r="AK18" i="8"/>
  <c r="AI18" i="8"/>
  <c r="AG18" i="8"/>
  <c r="AE18" i="8"/>
  <c r="AC18" i="8"/>
  <c r="AA18" i="8"/>
  <c r="Y18" i="8"/>
  <c r="W18" i="8"/>
  <c r="U18" i="8"/>
  <c r="AY17" i="8"/>
  <c r="AW17" i="8"/>
  <c r="AU17" i="8"/>
  <c r="AS17" i="8"/>
  <c r="AQ17" i="8"/>
  <c r="AO17" i="8"/>
  <c r="AM17" i="8"/>
  <c r="AK17" i="8"/>
  <c r="AI17" i="8"/>
  <c r="AG17" i="8"/>
  <c r="AE17" i="8"/>
  <c r="AC17" i="8"/>
  <c r="AA17" i="8"/>
  <c r="Y17" i="8"/>
  <c r="W17" i="8"/>
  <c r="U17" i="8"/>
  <c r="Q17" i="8"/>
  <c r="O17" i="8"/>
  <c r="AY16" i="8"/>
  <c r="AW16" i="8"/>
  <c r="AU16" i="8"/>
  <c r="AS16" i="8"/>
  <c r="AQ16" i="8"/>
  <c r="AO16" i="8"/>
  <c r="AM16" i="8"/>
  <c r="AK16" i="8"/>
  <c r="AI16" i="8"/>
  <c r="AG16" i="8"/>
  <c r="AE16" i="8"/>
  <c r="AC16" i="8"/>
  <c r="AA16" i="8"/>
  <c r="Y16" i="8"/>
  <c r="W16" i="8"/>
  <c r="U16" i="8"/>
  <c r="Q16" i="8"/>
  <c r="O16" i="8"/>
  <c r="AY15" i="8"/>
  <c r="AW15" i="8"/>
  <c r="AU15" i="8"/>
  <c r="AS15" i="8"/>
  <c r="AQ15" i="8"/>
  <c r="AO15" i="8"/>
  <c r="AM15" i="8"/>
  <c r="AK15" i="8"/>
  <c r="AI15" i="8"/>
  <c r="AG15" i="8"/>
  <c r="AE15" i="8"/>
  <c r="AC15" i="8"/>
  <c r="AA15" i="8"/>
  <c r="Y15" i="8"/>
  <c r="W15" i="8"/>
  <c r="U15" i="8"/>
  <c r="Q15" i="8"/>
  <c r="O15" i="8"/>
  <c r="AY14" i="8"/>
  <c r="AW14" i="8"/>
  <c r="AU14" i="8"/>
  <c r="AS14" i="8"/>
  <c r="AQ14" i="8"/>
  <c r="AO14" i="8"/>
  <c r="AM14" i="8"/>
  <c r="AK14" i="8"/>
  <c r="AI14" i="8"/>
  <c r="AG14" i="8"/>
  <c r="AE14" i="8"/>
  <c r="AC14" i="8"/>
  <c r="AA14" i="8"/>
  <c r="Y14" i="8"/>
  <c r="W14" i="8"/>
  <c r="U14" i="8"/>
  <c r="Q14" i="8"/>
  <c r="O14" i="8"/>
  <c r="AY13" i="8"/>
  <c r="AW13" i="8"/>
  <c r="AU13" i="8"/>
  <c r="AS13" i="8"/>
  <c r="AQ13" i="8"/>
  <c r="AO13" i="8"/>
  <c r="AM13" i="8"/>
  <c r="AK13" i="8"/>
  <c r="AI13" i="8"/>
  <c r="AG13" i="8"/>
  <c r="AE13" i="8"/>
  <c r="AC13" i="8"/>
  <c r="AA13" i="8"/>
  <c r="Y13" i="8"/>
  <c r="W13" i="8"/>
  <c r="U13" i="8"/>
  <c r="Q13" i="8"/>
  <c r="O13" i="8"/>
  <c r="M13" i="8"/>
  <c r="K13" i="8"/>
  <c r="AY12" i="8"/>
  <c r="AW12" i="8"/>
  <c r="AU12" i="8"/>
  <c r="AS12" i="8"/>
  <c r="AQ12" i="8"/>
  <c r="AO12" i="8"/>
  <c r="AM12" i="8"/>
  <c r="AK12" i="8"/>
  <c r="AI12" i="8"/>
  <c r="AG12" i="8"/>
  <c r="AE12" i="8"/>
  <c r="AC12" i="8"/>
  <c r="AA12" i="8"/>
  <c r="Y12" i="8"/>
  <c r="W12" i="8"/>
  <c r="U12" i="8"/>
  <c r="Q12" i="8"/>
  <c r="O12" i="8"/>
  <c r="M12" i="8"/>
  <c r="AY10" i="8"/>
  <c r="AW10" i="8"/>
  <c r="AU10" i="8"/>
  <c r="AS10" i="8"/>
  <c r="AQ10" i="8"/>
  <c r="AO10" i="8"/>
  <c r="AM10" i="8"/>
  <c r="AK10" i="8"/>
  <c r="AI10" i="8"/>
  <c r="AG10" i="8"/>
  <c r="AE10" i="8"/>
  <c r="AC10" i="8"/>
  <c r="AA10" i="8"/>
  <c r="Y10" i="8"/>
  <c r="W10" i="8"/>
  <c r="U10" i="8"/>
  <c r="Q10" i="8"/>
  <c r="O10" i="8"/>
  <c r="AY9" i="8"/>
  <c r="AW9" i="8"/>
  <c r="AU9" i="8"/>
  <c r="AS9" i="8"/>
  <c r="AQ9" i="8"/>
  <c r="AO9" i="8"/>
  <c r="AM9" i="8"/>
  <c r="AK9" i="8"/>
  <c r="AI9" i="8"/>
  <c r="AG9" i="8"/>
  <c r="AE9" i="8"/>
  <c r="AC9" i="8"/>
  <c r="AA9" i="8"/>
  <c r="Y9" i="8"/>
  <c r="W9" i="8"/>
  <c r="U9" i="8"/>
  <c r="Q9" i="8"/>
  <c r="O9" i="8"/>
  <c r="AY8" i="8"/>
  <c r="AW8" i="8"/>
  <c r="AU8" i="8"/>
  <c r="AS8" i="8"/>
  <c r="AQ8" i="8"/>
  <c r="AO8" i="8"/>
  <c r="AM8" i="8"/>
  <c r="AK8" i="8"/>
  <c r="AI8" i="8"/>
  <c r="AG8" i="8"/>
  <c r="AE8" i="8"/>
  <c r="AC8" i="8"/>
  <c r="AA8" i="8"/>
  <c r="Y8" i="8"/>
  <c r="W8" i="8"/>
  <c r="U8" i="8"/>
  <c r="Q8" i="8"/>
  <c r="O8" i="8"/>
  <c r="AY7" i="8"/>
  <c r="AW7" i="8"/>
  <c r="AU7" i="8"/>
  <c r="AS7" i="8"/>
  <c r="AQ7" i="8"/>
  <c r="AO7" i="8"/>
  <c r="AM7" i="8"/>
  <c r="AK7" i="8"/>
  <c r="AI7" i="8"/>
  <c r="AG7" i="8"/>
  <c r="AE7" i="8"/>
  <c r="AC7" i="8"/>
  <c r="AA7" i="8"/>
  <c r="Y7" i="8"/>
  <c r="W7" i="8"/>
  <c r="U7" i="8"/>
  <c r="Q7" i="8"/>
  <c r="O7" i="8"/>
  <c r="AY6" i="8"/>
  <c r="AW6" i="8"/>
  <c r="AU6" i="8"/>
  <c r="AS6" i="8"/>
  <c r="AQ6" i="8"/>
  <c r="AO6" i="8"/>
  <c r="AM6" i="8"/>
  <c r="AK6" i="8"/>
  <c r="AI6" i="8"/>
  <c r="AG6" i="8"/>
  <c r="AE6" i="8"/>
  <c r="AC6" i="8"/>
  <c r="AA6" i="8"/>
  <c r="Y6" i="8"/>
  <c r="W6" i="8"/>
  <c r="U6" i="8"/>
  <c r="Q6" i="8"/>
  <c r="O6" i="8"/>
  <c r="I23" i="8" l="1"/>
  <c r="I17" i="8"/>
  <c r="I8" i="8"/>
  <c r="I6" i="8"/>
  <c r="I13" i="8"/>
  <c r="I25" i="8"/>
  <c r="I14" i="8"/>
  <c r="E7" i="8"/>
  <c r="I24" i="8"/>
  <c r="E6" i="8"/>
  <c r="I7" i="8"/>
  <c r="E24" i="8"/>
  <c r="E10" i="8"/>
  <c r="E13" i="8"/>
  <c r="E8" i="8"/>
  <c r="E14" i="8"/>
  <c r="I15" i="8"/>
  <c r="I10" i="8"/>
  <c r="I9" i="8"/>
  <c r="E9" i="8"/>
  <c r="E17" i="8"/>
  <c r="E25" i="8"/>
  <c r="I16" i="8" l="1"/>
  <c r="E16" i="8"/>
  <c r="E15" i="8"/>
  <c r="U3" i="3"/>
  <c r="U59" i="3"/>
  <c r="U69" i="3"/>
  <c r="U21" i="3"/>
  <c r="U16" i="3"/>
  <c r="U31" i="3"/>
  <c r="U64" i="3"/>
  <c r="U61" i="3"/>
  <c r="U46" i="3"/>
  <c r="U47" i="3"/>
  <c r="U60" i="3"/>
  <c r="U122" i="3"/>
  <c r="U14" i="3"/>
  <c r="U17" i="3"/>
  <c r="U53" i="3"/>
  <c r="U6" i="3"/>
  <c r="U18" i="3"/>
  <c r="U56" i="3"/>
  <c r="U66" i="3"/>
  <c r="U70" i="3"/>
  <c r="U25" i="3"/>
  <c r="U15" i="3"/>
  <c r="U52" i="3"/>
  <c r="U13" i="3"/>
  <c r="U65" i="3"/>
  <c r="U11" i="3"/>
  <c r="U51" i="3"/>
  <c r="U73" i="3"/>
  <c r="U77" i="3"/>
  <c r="U30" i="3"/>
  <c r="U79" i="3"/>
  <c r="U39" i="3"/>
  <c r="U24" i="3"/>
  <c r="U93" i="3"/>
  <c r="U99" i="3"/>
  <c r="U40" i="3"/>
  <c r="U41" i="3"/>
  <c r="U50" i="3"/>
  <c r="U9" i="3"/>
  <c r="U42" i="3"/>
  <c r="U127" i="3"/>
  <c r="U62" i="3"/>
  <c r="U32" i="3"/>
  <c r="U132" i="3"/>
  <c r="U45" i="3"/>
  <c r="S74" i="3" l="1"/>
  <c r="U136" i="3"/>
  <c r="U74" i="3"/>
  <c r="U82" i="3"/>
  <c r="U91" i="3"/>
  <c r="U105" i="3"/>
  <c r="U128" i="3"/>
  <c r="U57" i="3"/>
  <c r="U100" i="3"/>
  <c r="U22" i="3"/>
  <c r="U36" i="3"/>
  <c r="U76" i="3"/>
  <c r="U126" i="3"/>
  <c r="U135" i="3"/>
  <c r="U55" i="3"/>
  <c r="U81" i="3"/>
  <c r="U88" i="3"/>
  <c r="U102" i="3"/>
  <c r="U80" i="3"/>
  <c r="U35" i="3"/>
  <c r="U108" i="3"/>
  <c r="U7" i="3"/>
  <c r="U34" i="3"/>
  <c r="U38" i="3"/>
  <c r="U97" i="3"/>
  <c r="U114" i="3"/>
  <c r="U37" i="3"/>
  <c r="U117" i="3"/>
  <c r="U98" i="3"/>
  <c r="U110" i="3"/>
  <c r="U26" i="3"/>
  <c r="U107" i="3"/>
  <c r="U33" i="3"/>
  <c r="U129" i="3"/>
  <c r="U118" i="3"/>
  <c r="U87" i="3"/>
  <c r="U43" i="3"/>
  <c r="U48" i="3"/>
  <c r="U44" i="3"/>
  <c r="U67" i="3"/>
  <c r="U83" i="3"/>
  <c r="U58" i="3"/>
  <c r="U92" i="3"/>
  <c r="U85" i="3"/>
  <c r="U134" i="3"/>
  <c r="U10" i="3"/>
  <c r="U131" i="3"/>
  <c r="U125" i="3"/>
  <c r="U95" i="3"/>
  <c r="U130" i="3"/>
  <c r="U121" i="3"/>
  <c r="U90" i="3"/>
  <c r="U71" i="3"/>
  <c r="U124" i="3"/>
  <c r="U123" i="3"/>
  <c r="U109" i="3"/>
  <c r="U96" i="3"/>
  <c r="U86" i="3"/>
  <c r="U75" i="3"/>
  <c r="U28" i="3"/>
  <c r="U49" i="3"/>
  <c r="U54" i="3"/>
  <c r="U29" i="3"/>
  <c r="U27" i="3"/>
  <c r="U120" i="3"/>
  <c r="U116" i="3"/>
  <c r="U106" i="3"/>
  <c r="U101" i="3"/>
  <c r="U8" i="3"/>
  <c r="U94" i="3"/>
  <c r="U89" i="3"/>
  <c r="U84" i="3"/>
  <c r="U72" i="3"/>
  <c r="U23" i="3"/>
  <c r="U63" i="3"/>
  <c r="U12" i="3"/>
  <c r="U19" i="3"/>
  <c r="U20" i="3"/>
  <c r="AU96" i="3"/>
  <c r="AU95" i="3"/>
  <c r="AU94" i="3"/>
  <c r="AU93" i="3"/>
  <c r="AU92" i="3"/>
  <c r="AU24" i="3"/>
  <c r="AU90" i="3"/>
  <c r="AU89" i="3"/>
  <c r="AU87" i="3"/>
  <c r="AU86" i="3"/>
  <c r="AU85" i="3"/>
  <c r="AU84" i="3"/>
  <c r="AU83" i="3"/>
  <c r="AU39" i="3"/>
  <c r="AU79" i="3"/>
  <c r="AU30" i="3"/>
  <c r="AU77" i="3"/>
  <c r="AU75" i="3"/>
  <c r="AU73" i="3"/>
  <c r="AU72" i="3"/>
  <c r="AU71" i="3"/>
  <c r="AU51" i="3"/>
  <c r="AU58" i="3"/>
  <c r="AU23" i="3"/>
  <c r="AU11" i="3"/>
  <c r="AU28" i="3"/>
  <c r="AU65" i="3"/>
  <c r="AU13" i="3"/>
  <c r="AU52" i="3"/>
  <c r="AU15" i="3"/>
  <c r="AU25" i="3"/>
  <c r="AU70" i="3"/>
  <c r="AU66" i="3"/>
  <c r="AU26" i="3"/>
  <c r="AU56" i="3"/>
  <c r="AU18" i="3"/>
  <c r="AU6" i="3"/>
  <c r="AU53" i="3"/>
  <c r="AU49" i="3"/>
  <c r="AU29" i="3"/>
  <c r="AU17" i="3"/>
  <c r="AU14" i="3"/>
  <c r="AU122" i="3"/>
  <c r="AU60" i="3"/>
  <c r="AU63" i="3"/>
  <c r="AU33" i="3"/>
  <c r="AU47" i="3"/>
  <c r="AU12" i="3"/>
  <c r="AU43" i="3"/>
  <c r="AU46" i="3"/>
  <c r="AU61" i="3"/>
  <c r="AU19" i="3"/>
  <c r="AU48" i="3"/>
  <c r="AU64" i="3"/>
  <c r="AU31" i="3"/>
  <c r="AU16" i="3"/>
  <c r="AU37" i="3"/>
  <c r="AU54" i="3"/>
  <c r="AU21" i="3"/>
  <c r="AU69" i="3"/>
  <c r="AU59" i="3"/>
  <c r="AU20" i="3"/>
  <c r="AS96" i="3"/>
  <c r="AS95" i="3"/>
  <c r="AS94" i="3"/>
  <c r="AS93" i="3"/>
  <c r="AS92" i="3"/>
  <c r="AS24" i="3"/>
  <c r="AS90" i="3"/>
  <c r="AS89" i="3"/>
  <c r="AS87" i="3"/>
  <c r="AS86" i="3"/>
  <c r="AS85" i="3"/>
  <c r="AS84" i="3"/>
  <c r="AS83" i="3"/>
  <c r="AS39" i="3"/>
  <c r="AS79" i="3"/>
  <c r="AS30" i="3"/>
  <c r="AS77" i="3"/>
  <c r="AS75" i="3"/>
  <c r="AS73" i="3"/>
  <c r="AS72" i="3"/>
  <c r="AS71" i="3"/>
  <c r="AS51" i="3"/>
  <c r="AS58" i="3"/>
  <c r="AS23" i="3"/>
  <c r="AS11" i="3"/>
  <c r="AS28" i="3"/>
  <c r="AS65" i="3"/>
  <c r="AS13" i="3"/>
  <c r="AS52" i="3"/>
  <c r="AS15" i="3"/>
  <c r="AS25" i="3"/>
  <c r="AS70" i="3"/>
  <c r="AS66" i="3"/>
  <c r="AS26" i="3"/>
  <c r="AS56" i="3"/>
  <c r="AS18" i="3"/>
  <c r="AS6" i="3"/>
  <c r="AS53" i="3"/>
  <c r="AS49" i="3"/>
  <c r="AS29" i="3"/>
  <c r="AS17" i="3"/>
  <c r="AS14" i="3"/>
  <c r="AS122" i="3"/>
  <c r="AS60" i="3"/>
  <c r="AS63" i="3"/>
  <c r="AS33" i="3"/>
  <c r="AS47" i="3"/>
  <c r="AS12" i="3"/>
  <c r="AS43" i="3"/>
  <c r="AS46" i="3"/>
  <c r="AS61" i="3"/>
  <c r="AS19" i="3"/>
  <c r="AS48" i="3"/>
  <c r="AS64" i="3"/>
  <c r="AS31" i="3"/>
  <c r="AS16" i="3"/>
  <c r="AS37" i="3"/>
  <c r="AS54" i="3"/>
  <c r="AS21" i="3"/>
  <c r="AS69" i="3"/>
  <c r="AS59" i="3"/>
  <c r="AS20" i="3"/>
  <c r="AQ96" i="3"/>
  <c r="AQ95" i="3"/>
  <c r="AQ94" i="3"/>
  <c r="AQ93" i="3"/>
  <c r="AQ92" i="3"/>
  <c r="AQ24" i="3"/>
  <c r="AQ90" i="3"/>
  <c r="AQ89" i="3"/>
  <c r="AQ87" i="3"/>
  <c r="AQ86" i="3"/>
  <c r="AQ85" i="3"/>
  <c r="AQ84" i="3"/>
  <c r="AQ83" i="3"/>
  <c r="AQ39" i="3"/>
  <c r="AQ79" i="3"/>
  <c r="AQ30" i="3"/>
  <c r="AQ77" i="3"/>
  <c r="AQ75" i="3"/>
  <c r="AQ73" i="3"/>
  <c r="AQ72" i="3"/>
  <c r="AQ71" i="3"/>
  <c r="AQ51" i="3"/>
  <c r="AQ58" i="3"/>
  <c r="AQ23" i="3"/>
  <c r="AQ11" i="3"/>
  <c r="AQ28" i="3"/>
  <c r="AQ65" i="3"/>
  <c r="AQ13" i="3"/>
  <c r="AQ52" i="3"/>
  <c r="AQ15" i="3"/>
  <c r="AQ25" i="3"/>
  <c r="AQ70" i="3"/>
  <c r="AQ66" i="3"/>
  <c r="AQ26" i="3"/>
  <c r="AQ56" i="3"/>
  <c r="AQ18" i="3"/>
  <c r="AQ6" i="3"/>
  <c r="AQ53" i="3"/>
  <c r="AQ49" i="3"/>
  <c r="AQ29" i="3"/>
  <c r="AQ17" i="3"/>
  <c r="AQ14" i="3"/>
  <c r="AQ122" i="3"/>
  <c r="AQ60" i="3"/>
  <c r="AQ63" i="3"/>
  <c r="AQ33" i="3"/>
  <c r="AQ47" i="3"/>
  <c r="AQ12" i="3"/>
  <c r="AQ43" i="3"/>
  <c r="AQ46" i="3"/>
  <c r="AQ61" i="3"/>
  <c r="AQ19" i="3"/>
  <c r="AQ48" i="3"/>
  <c r="AQ64" i="3"/>
  <c r="AQ31" i="3"/>
  <c r="AQ16" i="3"/>
  <c r="AQ37" i="3"/>
  <c r="AQ54" i="3"/>
  <c r="AQ21" i="3"/>
  <c r="AQ69" i="3"/>
  <c r="AQ59" i="3"/>
  <c r="AQ20" i="3"/>
  <c r="AO96" i="3"/>
  <c r="AO95" i="3"/>
  <c r="AO94" i="3"/>
  <c r="AO93" i="3"/>
  <c r="AO92" i="3"/>
  <c r="AO24" i="3"/>
  <c r="AO90" i="3"/>
  <c r="AO89" i="3"/>
  <c r="AO87" i="3"/>
  <c r="AO86" i="3"/>
  <c r="AO85" i="3"/>
  <c r="AO84" i="3"/>
  <c r="AO83" i="3"/>
  <c r="AO39" i="3"/>
  <c r="AO79" i="3"/>
  <c r="AO30" i="3"/>
  <c r="AO77" i="3"/>
  <c r="AO75" i="3"/>
  <c r="AO73" i="3"/>
  <c r="AO72" i="3"/>
  <c r="AO71" i="3"/>
  <c r="AO51" i="3"/>
  <c r="AO58" i="3"/>
  <c r="AO23" i="3"/>
  <c r="AO11" i="3"/>
  <c r="AO28" i="3"/>
  <c r="AO65" i="3"/>
  <c r="AO13" i="3"/>
  <c r="AO52" i="3"/>
  <c r="AO15" i="3"/>
  <c r="AO25" i="3"/>
  <c r="AO70" i="3"/>
  <c r="AO66" i="3"/>
  <c r="AO26" i="3"/>
  <c r="AO56" i="3"/>
  <c r="AO18" i="3"/>
  <c r="AO6" i="3"/>
  <c r="AO53" i="3"/>
  <c r="AO49" i="3"/>
  <c r="AO29" i="3"/>
  <c r="AO17" i="3"/>
  <c r="AO14" i="3"/>
  <c r="AO122" i="3"/>
  <c r="AO60" i="3"/>
  <c r="AO63" i="3"/>
  <c r="AO33" i="3"/>
  <c r="AO47" i="3"/>
  <c r="AO12" i="3"/>
  <c r="AO43" i="3"/>
  <c r="AO46" i="3"/>
  <c r="AO61" i="3"/>
  <c r="AO19" i="3"/>
  <c r="AO48" i="3"/>
  <c r="AO64" i="3"/>
  <c r="AO31" i="3"/>
  <c r="AO16" i="3"/>
  <c r="AO37" i="3"/>
  <c r="AO54" i="3"/>
  <c r="AO21" i="3"/>
  <c r="AO69" i="3"/>
  <c r="AO59" i="3"/>
  <c r="AO20" i="3"/>
  <c r="AM96" i="3"/>
  <c r="AM95" i="3"/>
  <c r="AM94" i="3"/>
  <c r="AM93" i="3"/>
  <c r="AM92" i="3"/>
  <c r="AM24" i="3"/>
  <c r="AM90" i="3"/>
  <c r="AM89" i="3"/>
  <c r="AM87" i="3"/>
  <c r="AM86" i="3"/>
  <c r="AM85" i="3"/>
  <c r="AM84" i="3"/>
  <c r="AM83" i="3"/>
  <c r="AM39" i="3"/>
  <c r="AM79" i="3"/>
  <c r="AM30" i="3"/>
  <c r="AM77" i="3"/>
  <c r="AM75" i="3"/>
  <c r="AM73" i="3"/>
  <c r="AM72" i="3"/>
  <c r="AM71" i="3"/>
  <c r="AM51" i="3"/>
  <c r="AM58" i="3"/>
  <c r="AM23" i="3"/>
  <c r="AM11" i="3"/>
  <c r="AM28" i="3"/>
  <c r="AM65" i="3"/>
  <c r="AM13" i="3"/>
  <c r="AM52" i="3"/>
  <c r="AM15" i="3"/>
  <c r="AM25" i="3"/>
  <c r="AM70" i="3"/>
  <c r="AM66" i="3"/>
  <c r="AM26" i="3"/>
  <c r="AM56" i="3"/>
  <c r="AM18" i="3"/>
  <c r="AM6" i="3"/>
  <c r="AM53" i="3"/>
  <c r="AM49" i="3"/>
  <c r="AM29" i="3"/>
  <c r="AM17" i="3"/>
  <c r="AM14" i="3"/>
  <c r="AM122" i="3"/>
  <c r="AM60" i="3"/>
  <c r="AM63" i="3"/>
  <c r="AM33" i="3"/>
  <c r="AM47" i="3"/>
  <c r="AM12" i="3"/>
  <c r="AM43" i="3"/>
  <c r="AM46" i="3"/>
  <c r="AM61" i="3"/>
  <c r="AM19" i="3"/>
  <c r="AM48" i="3"/>
  <c r="AM64" i="3"/>
  <c r="AM31" i="3"/>
  <c r="AM16" i="3"/>
  <c r="AM37" i="3"/>
  <c r="AM54" i="3"/>
  <c r="AM21" i="3"/>
  <c r="AM69" i="3"/>
  <c r="AM59" i="3"/>
  <c r="AM20" i="3"/>
  <c r="AK96" i="3"/>
  <c r="AK95" i="3"/>
  <c r="AK94" i="3"/>
  <c r="AK93" i="3"/>
  <c r="AK92" i="3"/>
  <c r="AK24" i="3"/>
  <c r="AK90" i="3"/>
  <c r="AK89" i="3"/>
  <c r="AK87" i="3"/>
  <c r="AK86" i="3"/>
  <c r="AK85" i="3"/>
  <c r="AK84" i="3"/>
  <c r="AK83" i="3"/>
  <c r="AK39" i="3"/>
  <c r="AK79" i="3"/>
  <c r="AK30" i="3"/>
  <c r="AK77" i="3"/>
  <c r="AK75" i="3"/>
  <c r="AK73" i="3"/>
  <c r="AK72" i="3"/>
  <c r="AK71" i="3"/>
  <c r="AK51" i="3"/>
  <c r="AK58" i="3"/>
  <c r="AK23" i="3"/>
  <c r="AK11" i="3"/>
  <c r="AK28" i="3"/>
  <c r="AK65" i="3"/>
  <c r="AK13" i="3"/>
  <c r="AK52" i="3"/>
  <c r="AK15" i="3"/>
  <c r="AK25" i="3"/>
  <c r="AK70" i="3"/>
  <c r="AK66" i="3"/>
  <c r="AK26" i="3"/>
  <c r="AK56" i="3"/>
  <c r="AK18" i="3"/>
  <c r="AK6" i="3"/>
  <c r="AK53" i="3"/>
  <c r="AK49" i="3"/>
  <c r="AK29" i="3"/>
  <c r="AK17" i="3"/>
  <c r="AK14" i="3"/>
  <c r="AK122" i="3"/>
  <c r="AK60" i="3"/>
  <c r="AK63" i="3"/>
  <c r="AK33" i="3"/>
  <c r="AK47" i="3"/>
  <c r="AK12" i="3"/>
  <c r="AK43" i="3"/>
  <c r="AK46" i="3"/>
  <c r="AK61" i="3"/>
  <c r="AK19" i="3"/>
  <c r="AK48" i="3"/>
  <c r="AK64" i="3"/>
  <c r="AK31" i="3"/>
  <c r="AK16" i="3"/>
  <c r="AK37" i="3"/>
  <c r="AK54" i="3"/>
  <c r="AK21" i="3"/>
  <c r="AK69" i="3"/>
  <c r="AK59" i="3"/>
  <c r="AK20" i="3"/>
  <c r="AI96" i="3"/>
  <c r="AI95" i="3"/>
  <c r="AI94" i="3"/>
  <c r="AI93" i="3"/>
  <c r="AI92" i="3"/>
  <c r="AI24" i="3"/>
  <c r="AI90" i="3"/>
  <c r="AI89" i="3"/>
  <c r="AI87" i="3"/>
  <c r="AI86" i="3"/>
  <c r="AI85" i="3"/>
  <c r="AI84" i="3"/>
  <c r="AI83" i="3"/>
  <c r="AI39" i="3"/>
  <c r="AI79" i="3"/>
  <c r="AI30" i="3"/>
  <c r="AI77" i="3"/>
  <c r="AI75" i="3"/>
  <c r="AI73" i="3"/>
  <c r="AI72" i="3"/>
  <c r="AI71" i="3"/>
  <c r="AI51" i="3"/>
  <c r="AI58" i="3"/>
  <c r="AI23" i="3"/>
  <c r="AI11" i="3"/>
  <c r="AI28" i="3"/>
  <c r="AI65" i="3"/>
  <c r="AI13" i="3"/>
  <c r="AI52" i="3"/>
  <c r="AI15" i="3"/>
  <c r="AI25" i="3"/>
  <c r="AI70" i="3"/>
  <c r="AI66" i="3"/>
  <c r="AI26" i="3"/>
  <c r="AI56" i="3"/>
  <c r="AI18" i="3"/>
  <c r="AI6" i="3"/>
  <c r="AI53" i="3"/>
  <c r="AI49" i="3"/>
  <c r="AI29" i="3"/>
  <c r="AI17" i="3"/>
  <c r="AI14" i="3"/>
  <c r="AI122" i="3"/>
  <c r="AI60" i="3"/>
  <c r="AI63" i="3"/>
  <c r="AI33" i="3"/>
  <c r="AI47" i="3"/>
  <c r="AI12" i="3"/>
  <c r="AI43" i="3"/>
  <c r="AI46" i="3"/>
  <c r="AI61" i="3"/>
  <c r="AI19" i="3"/>
  <c r="AI48" i="3"/>
  <c r="AI64" i="3"/>
  <c r="AI31" i="3"/>
  <c r="AI16" i="3"/>
  <c r="AI37" i="3"/>
  <c r="AI54" i="3"/>
  <c r="AI21" i="3"/>
  <c r="AI69" i="3"/>
  <c r="AI59" i="3"/>
  <c r="AI20" i="3"/>
  <c r="AG96" i="3"/>
  <c r="AG95" i="3"/>
  <c r="AG94" i="3"/>
  <c r="AG93" i="3"/>
  <c r="AG92" i="3"/>
  <c r="AG24" i="3"/>
  <c r="AG90" i="3"/>
  <c r="AG89" i="3"/>
  <c r="AG87" i="3"/>
  <c r="AG86" i="3"/>
  <c r="AG85" i="3"/>
  <c r="AG84" i="3"/>
  <c r="AG83" i="3"/>
  <c r="AG39" i="3"/>
  <c r="AG79" i="3"/>
  <c r="AG30" i="3"/>
  <c r="AG77" i="3"/>
  <c r="AG75" i="3"/>
  <c r="AG73" i="3"/>
  <c r="AG72" i="3"/>
  <c r="AG71" i="3"/>
  <c r="AG51" i="3"/>
  <c r="AG58" i="3"/>
  <c r="AG23" i="3"/>
  <c r="AG11" i="3"/>
  <c r="AG28" i="3"/>
  <c r="AG65" i="3"/>
  <c r="AG13" i="3"/>
  <c r="AG52" i="3"/>
  <c r="AG15" i="3"/>
  <c r="AG25" i="3"/>
  <c r="AG70" i="3"/>
  <c r="AG66" i="3"/>
  <c r="AG26" i="3"/>
  <c r="AG56" i="3"/>
  <c r="AG18" i="3"/>
  <c r="AG6" i="3"/>
  <c r="AG53" i="3"/>
  <c r="AG49" i="3"/>
  <c r="AG29" i="3"/>
  <c r="AG17" i="3"/>
  <c r="AG14" i="3"/>
  <c r="AG122" i="3"/>
  <c r="AG60" i="3"/>
  <c r="AG63" i="3"/>
  <c r="AG33" i="3"/>
  <c r="AG47" i="3"/>
  <c r="AG12" i="3"/>
  <c r="AG43" i="3"/>
  <c r="AG46" i="3"/>
  <c r="AG61" i="3"/>
  <c r="AG19" i="3"/>
  <c r="AG48" i="3"/>
  <c r="AG64" i="3"/>
  <c r="AG31" i="3"/>
  <c r="AG16" i="3"/>
  <c r="AG37" i="3"/>
  <c r="AG54" i="3"/>
  <c r="AG21" i="3"/>
  <c r="AG69" i="3"/>
  <c r="AG59" i="3"/>
  <c r="AG20" i="3"/>
  <c r="AE24" i="3"/>
  <c r="AE39" i="3"/>
  <c r="AE30" i="3"/>
  <c r="AE65" i="3"/>
  <c r="AE13" i="3"/>
  <c r="AE52" i="3"/>
  <c r="AE56" i="3"/>
  <c r="AE6" i="3"/>
  <c r="AE60" i="3"/>
  <c r="AE47" i="3"/>
  <c r="AE64" i="3"/>
  <c r="AE21" i="3"/>
  <c r="AE69" i="3"/>
  <c r="AC24" i="3"/>
  <c r="AC39" i="3"/>
  <c r="AC30" i="3"/>
  <c r="AC65" i="3"/>
  <c r="AC13" i="3"/>
  <c r="AC52" i="3"/>
  <c r="AC56" i="3"/>
  <c r="AC6" i="3"/>
  <c r="AC60" i="3"/>
  <c r="AC47" i="3"/>
  <c r="AC64" i="3"/>
  <c r="AC21" i="3"/>
  <c r="AC69" i="3"/>
  <c r="AA24" i="3"/>
  <c r="AA39" i="3"/>
  <c r="AA30" i="3"/>
  <c r="AA65" i="3"/>
  <c r="AA13" i="3"/>
  <c r="AA52" i="3"/>
  <c r="AA56" i="3"/>
  <c r="AA6" i="3"/>
  <c r="AA60" i="3"/>
  <c r="AA47" i="3"/>
  <c r="AA64" i="3"/>
  <c r="AA21" i="3"/>
  <c r="AA69" i="3"/>
  <c r="Y24" i="3"/>
  <c r="Y39" i="3"/>
  <c r="Y30" i="3"/>
  <c r="Y65" i="3"/>
  <c r="Y13" i="3"/>
  <c r="Y52" i="3"/>
  <c r="Y56" i="3"/>
  <c r="Y6" i="3"/>
  <c r="Y60" i="3"/>
  <c r="Y47" i="3"/>
  <c r="Y64" i="3"/>
  <c r="Y21" i="3"/>
  <c r="Y69" i="3"/>
  <c r="W96" i="3"/>
  <c r="W95" i="3"/>
  <c r="W94" i="3"/>
  <c r="W92" i="3"/>
  <c r="W24" i="3"/>
  <c r="W90" i="3"/>
  <c r="W89" i="3"/>
  <c r="W87" i="3"/>
  <c r="W86" i="3"/>
  <c r="W84" i="3"/>
  <c r="W83" i="3"/>
  <c r="W39" i="3"/>
  <c r="W30" i="3"/>
  <c r="W77" i="3"/>
  <c r="W75" i="3"/>
  <c r="W73" i="3"/>
  <c r="W72" i="3"/>
  <c r="W71" i="3"/>
  <c r="W51" i="3"/>
  <c r="W58" i="3"/>
  <c r="W23" i="3"/>
  <c r="W11" i="3"/>
  <c r="W28" i="3"/>
  <c r="W65" i="3"/>
  <c r="W13" i="3"/>
  <c r="W52" i="3"/>
  <c r="W15" i="3"/>
  <c r="W25" i="3"/>
  <c r="W70" i="3"/>
  <c r="W66" i="3"/>
  <c r="W26" i="3"/>
  <c r="W56" i="3"/>
  <c r="W18" i="3"/>
  <c r="W6" i="3"/>
  <c r="W53" i="3"/>
  <c r="W49" i="3"/>
  <c r="W29" i="3"/>
  <c r="W17" i="3"/>
  <c r="W14" i="3"/>
  <c r="W122" i="3"/>
  <c r="W60" i="3"/>
  <c r="W63" i="3"/>
  <c r="W33" i="3"/>
  <c r="W47" i="3"/>
  <c r="W12" i="3"/>
  <c r="W43" i="3"/>
  <c r="W46" i="3"/>
  <c r="W61" i="3"/>
  <c r="W19" i="3"/>
  <c r="W48" i="3"/>
  <c r="W64" i="3"/>
  <c r="W31" i="3"/>
  <c r="W16" i="3"/>
  <c r="W37" i="3"/>
  <c r="W21" i="3"/>
  <c r="W69" i="3"/>
  <c r="W59" i="3"/>
  <c r="W20" i="3"/>
  <c r="S96" i="3"/>
  <c r="S95" i="3"/>
  <c r="S94" i="3"/>
  <c r="S93" i="3"/>
  <c r="S92" i="3"/>
  <c r="S24" i="3"/>
  <c r="S90" i="3"/>
  <c r="S89" i="3"/>
  <c r="S87" i="3"/>
  <c r="S86" i="3"/>
  <c r="S85" i="3"/>
  <c r="S84" i="3"/>
  <c r="S83" i="3"/>
  <c r="S39" i="3"/>
  <c r="S79" i="3"/>
  <c r="S30" i="3"/>
  <c r="S77" i="3"/>
  <c r="S75" i="3"/>
  <c r="S73" i="3"/>
  <c r="S72" i="3"/>
  <c r="S71" i="3"/>
  <c r="S51" i="3"/>
  <c r="S58" i="3"/>
  <c r="S23" i="3"/>
  <c r="S11" i="3"/>
  <c r="S28" i="3"/>
  <c r="S65" i="3"/>
  <c r="S13" i="3"/>
  <c r="S52" i="3"/>
  <c r="S15" i="3"/>
  <c r="S25" i="3"/>
  <c r="S70" i="3"/>
  <c r="S66" i="3"/>
  <c r="S26" i="3"/>
  <c r="S56" i="3"/>
  <c r="S18" i="3"/>
  <c r="S6" i="3"/>
  <c r="S53" i="3"/>
  <c r="S49" i="3"/>
  <c r="S29" i="3"/>
  <c r="S17" i="3"/>
  <c r="S14" i="3"/>
  <c r="S122" i="3"/>
  <c r="S60" i="3"/>
  <c r="S63" i="3"/>
  <c r="S33" i="3"/>
  <c r="S47" i="3"/>
  <c r="S12" i="3"/>
  <c r="S43" i="3"/>
  <c r="S46" i="3"/>
  <c r="S61" i="3"/>
  <c r="S19" i="3"/>
  <c r="S48" i="3"/>
  <c r="S64" i="3"/>
  <c r="S31" i="3"/>
  <c r="S16" i="3"/>
  <c r="S37" i="3"/>
  <c r="S54" i="3"/>
  <c r="S21" i="3"/>
  <c r="S69" i="3"/>
  <c r="S59" i="3"/>
  <c r="S20" i="3"/>
  <c r="AY79" i="3"/>
  <c r="AY30" i="3"/>
  <c r="AY77" i="3"/>
  <c r="AY75" i="3"/>
  <c r="AY73" i="3"/>
  <c r="AY72" i="3"/>
  <c r="AY71" i="3"/>
  <c r="AY51" i="3"/>
  <c r="AY58" i="3"/>
  <c r="AY23" i="3"/>
  <c r="AY11" i="3"/>
  <c r="AY28" i="3"/>
  <c r="AY65" i="3"/>
  <c r="AY13" i="3"/>
  <c r="AY52" i="3"/>
  <c r="AY15" i="3"/>
  <c r="AY25" i="3"/>
  <c r="AY70" i="3"/>
  <c r="AY66" i="3"/>
  <c r="AY26" i="3"/>
  <c r="AY56" i="3"/>
  <c r="AY18" i="3"/>
  <c r="AY6" i="3"/>
  <c r="AY53" i="3"/>
  <c r="AY49" i="3"/>
  <c r="AY29" i="3"/>
  <c r="AY17" i="3"/>
  <c r="AY14" i="3"/>
  <c r="AY122" i="3"/>
  <c r="AY60" i="3"/>
  <c r="AY63" i="3"/>
  <c r="AY33" i="3"/>
  <c r="AY47" i="3"/>
  <c r="AY12" i="3"/>
  <c r="AY43" i="3"/>
  <c r="AY46" i="3"/>
  <c r="AY61" i="3"/>
  <c r="AY19" i="3"/>
  <c r="AY48" i="3"/>
  <c r="AY64" i="3"/>
  <c r="AY31" i="3"/>
  <c r="AY16" i="3"/>
  <c r="AY37" i="3"/>
  <c r="AY54" i="3"/>
  <c r="AY21" i="3"/>
  <c r="AY69" i="3"/>
  <c r="AY59" i="3"/>
  <c r="AY20" i="3"/>
  <c r="AW96" i="3"/>
  <c r="AW95" i="3"/>
  <c r="AW94" i="3"/>
  <c r="AW93" i="3"/>
  <c r="AW92" i="3"/>
  <c r="AW24" i="3"/>
  <c r="AW90" i="3"/>
  <c r="AW89" i="3"/>
  <c r="AW87" i="3"/>
  <c r="AW86" i="3"/>
  <c r="AW85" i="3"/>
  <c r="AW84" i="3"/>
  <c r="AW83" i="3"/>
  <c r="AW39" i="3"/>
  <c r="AW79" i="3"/>
  <c r="AW30" i="3"/>
  <c r="AW77" i="3"/>
  <c r="AW75" i="3"/>
  <c r="AW73" i="3"/>
  <c r="AW72" i="3"/>
  <c r="AW71" i="3"/>
  <c r="AW51" i="3"/>
  <c r="AW58" i="3"/>
  <c r="AW23" i="3"/>
  <c r="AW11" i="3"/>
  <c r="AW28" i="3"/>
  <c r="AW65" i="3"/>
  <c r="AW13" i="3"/>
  <c r="AW52" i="3"/>
  <c r="AW15" i="3"/>
  <c r="AW25" i="3"/>
  <c r="AW70" i="3"/>
  <c r="AW66" i="3"/>
  <c r="AW26" i="3"/>
  <c r="AW56" i="3"/>
  <c r="AW18" i="3"/>
  <c r="AW6" i="3"/>
  <c r="AW53" i="3"/>
  <c r="AW49" i="3"/>
  <c r="AW29" i="3"/>
  <c r="AW17" i="3"/>
  <c r="AW14" i="3"/>
  <c r="AW122" i="3"/>
  <c r="AW60" i="3"/>
  <c r="AW63" i="3"/>
  <c r="AW33" i="3"/>
  <c r="AW47" i="3"/>
  <c r="AW12" i="3"/>
  <c r="AW43" i="3"/>
  <c r="AW46" i="3"/>
  <c r="AW61" i="3"/>
  <c r="AW19" i="3"/>
  <c r="AW48" i="3"/>
  <c r="AW64" i="3"/>
  <c r="AW31" i="3"/>
  <c r="AW16" i="3"/>
  <c r="AW37" i="3"/>
  <c r="AW54" i="3"/>
  <c r="AW21" i="3"/>
  <c r="AW69" i="3"/>
  <c r="AW59" i="3"/>
  <c r="AW20" i="3"/>
  <c r="AY96" i="3"/>
  <c r="AY95" i="3"/>
  <c r="AY94" i="3"/>
  <c r="AY93" i="3"/>
  <c r="AY92" i="3"/>
  <c r="AY24" i="3"/>
  <c r="AY90" i="3"/>
  <c r="AY89" i="3"/>
  <c r="AY87" i="3"/>
  <c r="AY86" i="3"/>
  <c r="AY85" i="3"/>
  <c r="AY84" i="3"/>
  <c r="AY83" i="3"/>
  <c r="AY39" i="3"/>
  <c r="Q69" i="3"/>
  <c r="Q21" i="3"/>
  <c r="Q54" i="3"/>
  <c r="Q37" i="3"/>
  <c r="Q16" i="3"/>
  <c r="Q31" i="3"/>
  <c r="Q64" i="3"/>
  <c r="Q48" i="3"/>
  <c r="Q19" i="3"/>
  <c r="Q46" i="3"/>
  <c r="Q43" i="3"/>
  <c r="Q12" i="3"/>
  <c r="Q47" i="3"/>
  <c r="Q63" i="3"/>
  <c r="Q60" i="3"/>
  <c r="Q122" i="3"/>
  <c r="Q17" i="3"/>
  <c r="Q53" i="3"/>
  <c r="Q6" i="3"/>
  <c r="Q56" i="3"/>
  <c r="Q66" i="3"/>
  <c r="Q15" i="3"/>
  <c r="Q52" i="3"/>
  <c r="Q13" i="3"/>
  <c r="Q65" i="3"/>
  <c r="Q28" i="3"/>
  <c r="Q11" i="3"/>
  <c r="Q23" i="3"/>
  <c r="Q51" i="3"/>
  <c r="Q71" i="3"/>
  <c r="Q75" i="3"/>
  <c r="Q30" i="3"/>
  <c r="Q39" i="3"/>
  <c r="Q84" i="3"/>
  <c r="Q86" i="3"/>
  <c r="Q87" i="3"/>
  <c r="Q24" i="3"/>
  <c r="Q93" i="3"/>
  <c r="Q94" i="3"/>
  <c r="Q95" i="3"/>
  <c r="Q96" i="3"/>
  <c r="Q20" i="3"/>
  <c r="O60" i="3"/>
  <c r="O122" i="3"/>
  <c r="O14" i="3"/>
  <c r="O17" i="3"/>
  <c r="O53" i="3"/>
  <c r="O6" i="3"/>
  <c r="O56" i="3"/>
  <c r="O26" i="3"/>
  <c r="O66" i="3"/>
  <c r="O15" i="3"/>
  <c r="O52" i="3"/>
  <c r="O13" i="3"/>
  <c r="O65" i="3"/>
  <c r="O51" i="3"/>
  <c r="O71" i="3"/>
  <c r="O73" i="3"/>
  <c r="O77" i="3"/>
  <c r="O30" i="3"/>
  <c r="O39" i="3"/>
  <c r="O84" i="3"/>
  <c r="O86" i="3"/>
  <c r="O87" i="3"/>
  <c r="O90" i="3"/>
  <c r="O24" i="3"/>
  <c r="O92" i="3"/>
  <c r="O93" i="3"/>
  <c r="O94" i="3"/>
  <c r="O95" i="3"/>
  <c r="O96" i="3"/>
  <c r="O59" i="3"/>
  <c r="O69" i="3"/>
  <c r="O21" i="3"/>
  <c r="O54" i="3"/>
  <c r="O37" i="3"/>
  <c r="O16" i="3"/>
  <c r="O31" i="3"/>
  <c r="O64" i="3"/>
  <c r="O48" i="3"/>
  <c r="O61" i="3"/>
  <c r="O46" i="3"/>
  <c r="O43" i="3"/>
  <c r="O12" i="3"/>
  <c r="O47" i="3"/>
  <c r="O20" i="3"/>
  <c r="M39" i="3"/>
  <c r="M23" i="3"/>
  <c r="M69" i="3"/>
  <c r="M45" i="3"/>
  <c r="M41" i="3"/>
  <c r="M26" i="3"/>
  <c r="M66" i="3"/>
  <c r="M27" i="3"/>
  <c r="M48" i="3"/>
  <c r="M37" i="3"/>
  <c r="M16" i="3"/>
  <c r="M47" i="3"/>
  <c r="M9" i="3"/>
  <c r="M51" i="3"/>
  <c r="M32" i="3"/>
  <c r="M35" i="3"/>
  <c r="M68" i="3"/>
  <c r="M28" i="3"/>
  <c r="M20" i="3"/>
  <c r="M60" i="3"/>
  <c r="M10" i="3"/>
  <c r="M64" i="3"/>
  <c r="M73" i="3"/>
  <c r="M75" i="3"/>
  <c r="M77" i="3"/>
  <c r="M53" i="3"/>
  <c r="M79" i="3"/>
  <c r="M18" i="3"/>
  <c r="M86" i="3"/>
  <c r="M87" i="3"/>
  <c r="M34" i="3"/>
  <c r="M94" i="3"/>
  <c r="M95" i="3"/>
  <c r="M96" i="3"/>
  <c r="K94" i="3"/>
  <c r="K95" i="3"/>
  <c r="K96" i="3"/>
  <c r="K67" i="3"/>
  <c r="K39" i="3"/>
  <c r="K23" i="3"/>
  <c r="K6" i="3"/>
  <c r="K66" i="3"/>
  <c r="K27" i="3"/>
  <c r="K21" i="3"/>
  <c r="K36" i="3"/>
  <c r="K48" i="3"/>
  <c r="K16" i="3"/>
  <c r="K122" i="3"/>
  <c r="K47" i="3"/>
  <c r="K49" i="3"/>
  <c r="K9" i="3"/>
  <c r="K51" i="3"/>
  <c r="K32" i="3"/>
  <c r="K19" i="3"/>
  <c r="K35" i="3"/>
  <c r="K20" i="3"/>
  <c r="K60" i="3"/>
  <c r="K10" i="3"/>
  <c r="K61" i="3"/>
  <c r="K71" i="3"/>
  <c r="K73" i="3"/>
  <c r="K75" i="3"/>
  <c r="K77" i="3"/>
  <c r="K53" i="3"/>
  <c r="K18" i="3"/>
  <c r="K86" i="3"/>
  <c r="K87" i="3"/>
  <c r="K34" i="3"/>
  <c r="Q3" i="3"/>
  <c r="Q119" i="3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S11" i="8" s="1"/>
  <c r="I6" i="1"/>
  <c r="I5" i="1"/>
  <c r="I3" i="1"/>
  <c r="I2" i="1"/>
  <c r="I4" i="1"/>
  <c r="AY127" i="3"/>
  <c r="AW127" i="3"/>
  <c r="AU127" i="3"/>
  <c r="AS127" i="3"/>
  <c r="AQ127" i="3"/>
  <c r="AO127" i="3"/>
  <c r="AM127" i="3"/>
  <c r="AK127" i="3"/>
  <c r="AI127" i="3"/>
  <c r="AG127" i="3"/>
  <c r="W127" i="3"/>
  <c r="S127" i="3"/>
  <c r="AY67" i="3"/>
  <c r="AW67" i="3"/>
  <c r="AU67" i="3"/>
  <c r="AS67" i="3"/>
  <c r="AQ67" i="3"/>
  <c r="AO67" i="3"/>
  <c r="AM67" i="3"/>
  <c r="AK67" i="3"/>
  <c r="AI67" i="3"/>
  <c r="AG67" i="3"/>
  <c r="W67" i="3"/>
  <c r="S67" i="3"/>
  <c r="AY124" i="3"/>
  <c r="AW124" i="3"/>
  <c r="AU124" i="3"/>
  <c r="AS124" i="3"/>
  <c r="AQ124" i="3"/>
  <c r="AO124" i="3"/>
  <c r="AM124" i="3"/>
  <c r="AK124" i="3"/>
  <c r="AI124" i="3"/>
  <c r="AG124" i="3"/>
  <c r="W124" i="3"/>
  <c r="S124" i="3"/>
  <c r="M42" i="3"/>
  <c r="M38" i="3"/>
  <c r="M131" i="3"/>
  <c r="M130" i="3"/>
  <c r="M129" i="3"/>
  <c r="M25" i="3"/>
  <c r="M54" i="3"/>
  <c r="M121" i="3"/>
  <c r="M120" i="3"/>
  <c r="M65" i="3"/>
  <c r="M117" i="3"/>
  <c r="M63" i="3"/>
  <c r="M12" i="3"/>
  <c r="M11" i="3"/>
  <c r="I66" i="3" l="1"/>
  <c r="I74" i="3"/>
  <c r="O20" i="8"/>
  <c r="O18" i="8"/>
  <c r="O19" i="8"/>
  <c r="K21" i="8"/>
  <c r="K11" i="8"/>
  <c r="I11" i="8" s="1"/>
  <c r="K12" i="8"/>
  <c r="K18" i="8"/>
  <c r="K19" i="8"/>
  <c r="K20" i="8"/>
  <c r="Q19" i="8"/>
  <c r="Q20" i="8"/>
  <c r="Q18" i="8"/>
  <c r="I119" i="3"/>
  <c r="S18" i="8"/>
  <c r="S12" i="8"/>
  <c r="S21" i="8"/>
  <c r="S22" i="8"/>
  <c r="K81" i="3"/>
  <c r="K102" i="3"/>
  <c r="K128" i="3"/>
  <c r="K43" i="3"/>
  <c r="K59" i="3"/>
  <c r="K8" i="3"/>
  <c r="K97" i="3"/>
  <c r="K114" i="3"/>
  <c r="K88" i="3"/>
  <c r="K126" i="3"/>
  <c r="K91" i="3"/>
  <c r="K105" i="3"/>
  <c r="K80" i="3"/>
  <c r="K24" i="3"/>
  <c r="K76" i="3"/>
  <c r="K135" i="3"/>
  <c r="K62" i="3"/>
  <c r="K57" i="3"/>
  <c r="K100" i="3"/>
  <c r="K108" i="3"/>
  <c r="K82" i="3"/>
  <c r="K50" i="3"/>
  <c r="M43" i="3"/>
  <c r="M59" i="3"/>
  <c r="M8" i="3"/>
  <c r="M97" i="3"/>
  <c r="M114" i="3"/>
  <c r="M91" i="3"/>
  <c r="M88" i="3"/>
  <c r="M102" i="3"/>
  <c r="M29" i="3"/>
  <c r="M80" i="3"/>
  <c r="M62" i="3"/>
  <c r="M57" i="3"/>
  <c r="M100" i="3"/>
  <c r="M108" i="3"/>
  <c r="M81" i="3"/>
  <c r="M82" i="3"/>
  <c r="M135" i="3"/>
  <c r="M50" i="3"/>
  <c r="M24" i="3"/>
  <c r="M76" i="3"/>
  <c r="M128" i="3"/>
  <c r="M126" i="3"/>
  <c r="M105" i="3"/>
  <c r="K15" i="3"/>
  <c r="O49" i="3"/>
  <c r="M101" i="3"/>
  <c r="M109" i="3"/>
  <c r="Q61" i="3"/>
  <c r="O89" i="3"/>
  <c r="M116" i="3"/>
  <c r="M125" i="3"/>
  <c r="Q124" i="3"/>
  <c r="M52" i="3"/>
  <c r="M127" i="3"/>
  <c r="O127" i="3"/>
  <c r="O11" i="3"/>
  <c r="Q89" i="3"/>
  <c r="M33" i="3"/>
  <c r="O75" i="3"/>
  <c r="M93" i="3"/>
  <c r="M67" i="3"/>
  <c r="Q83" i="3"/>
  <c r="Q70" i="3"/>
  <c r="Q18" i="3"/>
  <c r="M98" i="3"/>
  <c r="M17" i="3"/>
  <c r="M14" i="3"/>
  <c r="M122" i="3"/>
  <c r="I122" i="3" s="1"/>
  <c r="O70" i="3"/>
  <c r="O18" i="3"/>
  <c r="Q90" i="3"/>
  <c r="Q58" i="3"/>
  <c r="M107" i="3"/>
  <c r="M123" i="3"/>
  <c r="M132" i="3"/>
  <c r="O67" i="3"/>
  <c r="Q127" i="3"/>
  <c r="M31" i="3"/>
  <c r="M106" i="3"/>
  <c r="M118" i="3"/>
  <c r="M134" i="3"/>
  <c r="O124" i="3"/>
  <c r="Q67" i="3"/>
  <c r="M56" i="3"/>
  <c r="M89" i="3"/>
  <c r="M84" i="3"/>
  <c r="M61" i="3"/>
  <c r="M44" i="3"/>
  <c r="M13" i="3"/>
  <c r="M19" i="3"/>
  <c r="M22" i="3"/>
  <c r="M46" i="3"/>
  <c r="O79" i="3"/>
  <c r="O23" i="3"/>
  <c r="O29" i="3"/>
  <c r="Q92" i="3"/>
  <c r="Q73" i="3"/>
  <c r="I73" i="3" s="1"/>
  <c r="M21" i="3"/>
  <c r="Q85" i="3"/>
  <c r="Q72" i="3"/>
  <c r="Q14" i="3"/>
  <c r="Q33" i="3"/>
  <c r="M110" i="3"/>
  <c r="M7" i="3"/>
  <c r="M36" i="3"/>
  <c r="O19" i="3"/>
  <c r="O83" i="3"/>
  <c r="O72" i="3"/>
  <c r="O63" i="3"/>
  <c r="Q77" i="3"/>
  <c r="I77" i="3" s="1"/>
  <c r="Q25" i="3"/>
  <c r="Q49" i="3"/>
  <c r="Q59" i="3"/>
  <c r="M99" i="3"/>
  <c r="M40" i="3"/>
  <c r="M124" i="3"/>
  <c r="M90" i="3"/>
  <c r="M71" i="3"/>
  <c r="M49" i="3"/>
  <c r="M58" i="3"/>
  <c r="O33" i="3"/>
  <c r="O58" i="3"/>
  <c r="O28" i="3"/>
  <c r="I28" i="3" s="1"/>
  <c r="O25" i="3"/>
  <c r="Q79" i="3"/>
  <c r="Q26" i="3"/>
  <c r="Q29" i="3"/>
  <c r="M21" i="8"/>
  <c r="M22" i="8"/>
  <c r="M20" i="8"/>
  <c r="M19" i="8"/>
  <c r="M18" i="8"/>
  <c r="K83" i="3"/>
  <c r="K68" i="3"/>
  <c r="K41" i="3"/>
  <c r="I6" i="3" s="1"/>
  <c r="K84" i="3"/>
  <c r="K14" i="3"/>
  <c r="K37" i="3"/>
  <c r="K56" i="3"/>
  <c r="K46" i="3"/>
  <c r="K26" i="3"/>
  <c r="I26" i="3" s="1"/>
  <c r="M15" i="3"/>
  <c r="K85" i="3"/>
  <c r="K72" i="3"/>
  <c r="K70" i="3"/>
  <c r="K90" i="3"/>
  <c r="K44" i="3"/>
  <c r="K13" i="3"/>
  <c r="K58" i="3"/>
  <c r="K45" i="3"/>
  <c r="K93" i="3"/>
  <c r="K124" i="3"/>
  <c r="K7" i="3"/>
  <c r="K127" i="3"/>
  <c r="K89" i="3"/>
  <c r="K79" i="3"/>
  <c r="K64" i="3"/>
  <c r="K22" i="3"/>
  <c r="K52" i="3"/>
  <c r="K69" i="3"/>
  <c r="I69" i="3" s="1"/>
  <c r="M85" i="3"/>
  <c r="M83" i="3"/>
  <c r="M72" i="3"/>
  <c r="M70" i="3"/>
  <c r="K92" i="3"/>
  <c r="I20" i="3"/>
  <c r="I35" i="3"/>
  <c r="I23" i="3"/>
  <c r="I95" i="3"/>
  <c r="I94" i="3"/>
  <c r="I87" i="3"/>
  <c r="M55" i="3"/>
  <c r="I34" i="3"/>
  <c r="I53" i="3"/>
  <c r="I39" i="3"/>
  <c r="M92" i="3"/>
  <c r="I96" i="3"/>
  <c r="I16" i="3"/>
  <c r="I60" i="3"/>
  <c r="K55" i="3"/>
  <c r="I49" i="3" l="1"/>
  <c r="I20" i="8"/>
  <c r="I19" i="8"/>
  <c r="I114" i="3"/>
  <c r="I24" i="3"/>
  <c r="I21" i="8"/>
  <c r="I18" i="8"/>
  <c r="I12" i="8"/>
  <c r="I22" i="8"/>
  <c r="I88" i="3"/>
  <c r="I80" i="3"/>
  <c r="I81" i="3"/>
  <c r="I97" i="3"/>
  <c r="I108" i="3"/>
  <c r="I29" i="3"/>
  <c r="I100" i="3"/>
  <c r="I105" i="3"/>
  <c r="I57" i="3"/>
  <c r="I43" i="3"/>
  <c r="I135" i="3"/>
  <c r="I102" i="3"/>
  <c r="I126" i="3"/>
  <c r="I128" i="3"/>
  <c r="I91" i="3"/>
  <c r="I82" i="3"/>
  <c r="I76" i="3"/>
  <c r="I59" i="3"/>
  <c r="I71" i="3"/>
  <c r="I47" i="3"/>
  <c r="I75" i="3"/>
  <c r="I21" i="3"/>
  <c r="I84" i="3"/>
  <c r="I51" i="3"/>
  <c r="I90" i="3"/>
  <c r="I37" i="3"/>
  <c r="I67" i="3"/>
  <c r="I36" i="3"/>
  <c r="I14" i="3"/>
  <c r="I61" i="3"/>
  <c r="I93" i="3"/>
  <c r="I19" i="3"/>
  <c r="I89" i="3"/>
  <c r="I56" i="3"/>
  <c r="I22" i="3"/>
  <c r="I64" i="3"/>
  <c r="I52" i="3"/>
  <c r="I79" i="3"/>
  <c r="I46" i="3"/>
  <c r="I55" i="3"/>
  <c r="I85" i="3"/>
  <c r="I83" i="3"/>
  <c r="I68" i="3"/>
  <c r="I15" i="3"/>
  <c r="I58" i="3"/>
  <c r="I92" i="3"/>
  <c r="I86" i="3"/>
  <c r="I13" i="3"/>
  <c r="I72" i="3"/>
  <c r="I70" i="3"/>
  <c r="AY45" i="3"/>
  <c r="AY134" i="3"/>
  <c r="AY132" i="3"/>
  <c r="AY32" i="3"/>
  <c r="AY131" i="3"/>
  <c r="AY130" i="3"/>
  <c r="AY129" i="3"/>
  <c r="AY62" i="3"/>
  <c r="AY125" i="3"/>
  <c r="AY44" i="3"/>
  <c r="AY27" i="3"/>
  <c r="AY42" i="3"/>
  <c r="AY123" i="3"/>
  <c r="AY121" i="3"/>
  <c r="AY120" i="3"/>
  <c r="AY118" i="3"/>
  <c r="AY9" i="3"/>
  <c r="AY117" i="3"/>
  <c r="AY116" i="3"/>
  <c r="AY110" i="3"/>
  <c r="AY109" i="3"/>
  <c r="AY50" i="3"/>
  <c r="AY106" i="3"/>
  <c r="AY107" i="3"/>
  <c r="AY41" i="3"/>
  <c r="AY40" i="3"/>
  <c r="AY101" i="3"/>
  <c r="AY99" i="3"/>
  <c r="AY98" i="3"/>
  <c r="AY8" i="3"/>
  <c r="AY10" i="3"/>
  <c r="AW45" i="3"/>
  <c r="AW134" i="3"/>
  <c r="AW132" i="3"/>
  <c r="AW32" i="3"/>
  <c r="AW131" i="3"/>
  <c r="AW130" i="3"/>
  <c r="AW129" i="3"/>
  <c r="AW62" i="3"/>
  <c r="AW125" i="3"/>
  <c r="AW44" i="3"/>
  <c r="AW27" i="3"/>
  <c r="AW42" i="3"/>
  <c r="AW123" i="3"/>
  <c r="AW121" i="3"/>
  <c r="AW120" i="3"/>
  <c r="AW118" i="3"/>
  <c r="AW9" i="3"/>
  <c r="AW117" i="3"/>
  <c r="AW116" i="3"/>
  <c r="AW110" i="3"/>
  <c r="AW109" i="3"/>
  <c r="AW50" i="3"/>
  <c r="AW106" i="3"/>
  <c r="AW107" i="3"/>
  <c r="AW41" i="3"/>
  <c r="AW40" i="3"/>
  <c r="AW101" i="3"/>
  <c r="AW99" i="3"/>
  <c r="AW98" i="3"/>
  <c r="AW8" i="3"/>
  <c r="AW10" i="3"/>
  <c r="AU45" i="3"/>
  <c r="AU134" i="3"/>
  <c r="AU132" i="3"/>
  <c r="AU32" i="3"/>
  <c r="AU131" i="3"/>
  <c r="AU130" i="3"/>
  <c r="AU129" i="3"/>
  <c r="AU62" i="3"/>
  <c r="AU125" i="3"/>
  <c r="AU44" i="3"/>
  <c r="AU27" i="3"/>
  <c r="AU42" i="3"/>
  <c r="AU123" i="3"/>
  <c r="AU121" i="3"/>
  <c r="AU120" i="3"/>
  <c r="AU118" i="3"/>
  <c r="AU9" i="3"/>
  <c r="AU117" i="3"/>
  <c r="AU116" i="3"/>
  <c r="AU110" i="3"/>
  <c r="AU109" i="3"/>
  <c r="AU50" i="3"/>
  <c r="AU106" i="3"/>
  <c r="AU107" i="3"/>
  <c r="AU41" i="3"/>
  <c r="AU40" i="3"/>
  <c r="AU101" i="3"/>
  <c r="AU99" i="3"/>
  <c r="AU98" i="3"/>
  <c r="AU8" i="3"/>
  <c r="AU10" i="3"/>
  <c r="AS45" i="3"/>
  <c r="AS134" i="3"/>
  <c r="AS132" i="3"/>
  <c r="AS32" i="3"/>
  <c r="AS131" i="3"/>
  <c r="AS130" i="3"/>
  <c r="AS129" i="3"/>
  <c r="AS62" i="3"/>
  <c r="AS125" i="3"/>
  <c r="AS44" i="3"/>
  <c r="AS27" i="3"/>
  <c r="AS42" i="3"/>
  <c r="AS123" i="3"/>
  <c r="AS121" i="3"/>
  <c r="AS120" i="3"/>
  <c r="AS118" i="3"/>
  <c r="AS9" i="3"/>
  <c r="AS117" i="3"/>
  <c r="AS116" i="3"/>
  <c r="AS110" i="3"/>
  <c r="AS109" i="3"/>
  <c r="AS50" i="3"/>
  <c r="AS106" i="3"/>
  <c r="AS107" i="3"/>
  <c r="AS41" i="3"/>
  <c r="AS40" i="3"/>
  <c r="AS101" i="3"/>
  <c r="AS99" i="3"/>
  <c r="AS98" i="3"/>
  <c r="AS8" i="3"/>
  <c r="AS10" i="3"/>
  <c r="AQ45" i="3"/>
  <c r="AQ134" i="3"/>
  <c r="AQ132" i="3"/>
  <c r="AQ32" i="3"/>
  <c r="AQ131" i="3"/>
  <c r="AQ130" i="3"/>
  <c r="AQ129" i="3"/>
  <c r="AQ62" i="3"/>
  <c r="AQ125" i="3"/>
  <c r="AQ44" i="3"/>
  <c r="AQ27" i="3"/>
  <c r="AQ42" i="3"/>
  <c r="AQ123" i="3"/>
  <c r="AQ121" i="3"/>
  <c r="AQ120" i="3"/>
  <c r="AQ118" i="3"/>
  <c r="AQ9" i="3"/>
  <c r="AQ117" i="3"/>
  <c r="AQ116" i="3"/>
  <c r="AQ110" i="3"/>
  <c r="AQ109" i="3"/>
  <c r="AQ50" i="3"/>
  <c r="AQ106" i="3"/>
  <c r="AQ107" i="3"/>
  <c r="AQ41" i="3"/>
  <c r="AQ40" i="3"/>
  <c r="AQ101" i="3"/>
  <c r="AQ99" i="3"/>
  <c r="AQ98" i="3"/>
  <c r="AQ8" i="3"/>
  <c r="AQ10" i="3"/>
  <c r="AO45" i="3"/>
  <c r="AO134" i="3"/>
  <c r="AO132" i="3"/>
  <c r="AO32" i="3"/>
  <c r="AO131" i="3"/>
  <c r="AO130" i="3"/>
  <c r="AO129" i="3"/>
  <c r="AO62" i="3"/>
  <c r="AO125" i="3"/>
  <c r="AO44" i="3"/>
  <c r="AO27" i="3"/>
  <c r="AO42" i="3"/>
  <c r="AO123" i="3"/>
  <c r="AO121" i="3"/>
  <c r="AO120" i="3"/>
  <c r="AO118" i="3"/>
  <c r="AO9" i="3"/>
  <c r="AO117" i="3"/>
  <c r="AO116" i="3"/>
  <c r="AO110" i="3"/>
  <c r="AO109" i="3"/>
  <c r="AO50" i="3"/>
  <c r="AO106" i="3"/>
  <c r="AO107" i="3"/>
  <c r="AO41" i="3"/>
  <c r="AO40" i="3"/>
  <c r="AO101" i="3"/>
  <c r="AO99" i="3"/>
  <c r="AO98" i="3"/>
  <c r="AO8" i="3"/>
  <c r="AO10" i="3"/>
  <c r="AM45" i="3"/>
  <c r="AM134" i="3"/>
  <c r="AM132" i="3"/>
  <c r="AM32" i="3"/>
  <c r="AM131" i="3"/>
  <c r="AM130" i="3"/>
  <c r="AM129" i="3"/>
  <c r="AM62" i="3"/>
  <c r="AM125" i="3"/>
  <c r="AM44" i="3"/>
  <c r="AM27" i="3"/>
  <c r="AM42" i="3"/>
  <c r="AM123" i="3"/>
  <c r="AM121" i="3"/>
  <c r="AM120" i="3"/>
  <c r="AM118" i="3"/>
  <c r="AM9" i="3"/>
  <c r="AM117" i="3"/>
  <c r="AM116" i="3"/>
  <c r="AM110" i="3"/>
  <c r="AM109" i="3"/>
  <c r="AM50" i="3"/>
  <c r="AM106" i="3"/>
  <c r="AM107" i="3"/>
  <c r="AM41" i="3"/>
  <c r="AM40" i="3"/>
  <c r="AM101" i="3"/>
  <c r="AM99" i="3"/>
  <c r="AM98" i="3"/>
  <c r="AM8" i="3"/>
  <c r="AM10" i="3"/>
  <c r="AK45" i="3"/>
  <c r="AK134" i="3"/>
  <c r="AK132" i="3"/>
  <c r="AK32" i="3"/>
  <c r="AK131" i="3"/>
  <c r="AK130" i="3"/>
  <c r="AK129" i="3"/>
  <c r="AK62" i="3"/>
  <c r="AK125" i="3"/>
  <c r="AK44" i="3"/>
  <c r="AK27" i="3"/>
  <c r="AK42" i="3"/>
  <c r="AK123" i="3"/>
  <c r="AK121" i="3"/>
  <c r="AK120" i="3"/>
  <c r="AK118" i="3"/>
  <c r="AK9" i="3"/>
  <c r="AK117" i="3"/>
  <c r="AK116" i="3"/>
  <c r="AK110" i="3"/>
  <c r="AK109" i="3"/>
  <c r="AK50" i="3"/>
  <c r="AK106" i="3"/>
  <c r="AK107" i="3"/>
  <c r="AK41" i="3"/>
  <c r="AK40" i="3"/>
  <c r="AK101" i="3"/>
  <c r="AK99" i="3"/>
  <c r="AK98" i="3"/>
  <c r="AK8" i="3"/>
  <c r="AK10" i="3"/>
  <c r="AI45" i="3"/>
  <c r="AI134" i="3"/>
  <c r="AI132" i="3"/>
  <c r="AI32" i="3"/>
  <c r="AI131" i="3"/>
  <c r="AI130" i="3"/>
  <c r="AI129" i="3"/>
  <c r="AI62" i="3"/>
  <c r="AI125" i="3"/>
  <c r="AI44" i="3"/>
  <c r="AI27" i="3"/>
  <c r="AI42" i="3"/>
  <c r="AI123" i="3"/>
  <c r="AI121" i="3"/>
  <c r="AI120" i="3"/>
  <c r="AI118" i="3"/>
  <c r="AI9" i="3"/>
  <c r="AI117" i="3"/>
  <c r="AI116" i="3"/>
  <c r="AI110" i="3"/>
  <c r="AI109" i="3"/>
  <c r="AI50" i="3"/>
  <c r="AI106" i="3"/>
  <c r="AI107" i="3"/>
  <c r="AI41" i="3"/>
  <c r="AI40" i="3"/>
  <c r="AI101" i="3"/>
  <c r="AI99" i="3"/>
  <c r="AI98" i="3"/>
  <c r="AI8" i="3"/>
  <c r="AI10" i="3"/>
  <c r="AG45" i="3"/>
  <c r="AG134" i="3"/>
  <c r="AG132" i="3"/>
  <c r="AG32" i="3"/>
  <c r="AG131" i="3"/>
  <c r="AG130" i="3"/>
  <c r="AG129" i="3"/>
  <c r="AG62" i="3"/>
  <c r="AG125" i="3"/>
  <c r="AG44" i="3"/>
  <c r="AG27" i="3"/>
  <c r="AG42" i="3"/>
  <c r="AG123" i="3"/>
  <c r="AG121" i="3"/>
  <c r="AG120" i="3"/>
  <c r="AG118" i="3"/>
  <c r="AG9" i="3"/>
  <c r="AG117" i="3"/>
  <c r="AG116" i="3"/>
  <c r="AG110" i="3"/>
  <c r="AG109" i="3"/>
  <c r="AG50" i="3"/>
  <c r="AG106" i="3"/>
  <c r="AG107" i="3"/>
  <c r="AG41" i="3"/>
  <c r="AG40" i="3"/>
  <c r="AG101" i="3"/>
  <c r="AG99" i="3"/>
  <c r="AG98" i="3"/>
  <c r="AG8" i="3"/>
  <c r="AG10" i="3"/>
  <c r="AE45" i="3"/>
  <c r="AE32" i="3"/>
  <c r="AE62" i="3"/>
  <c r="AE42" i="3"/>
  <c r="AE9" i="3"/>
  <c r="AE50" i="3"/>
  <c r="AE41" i="3"/>
  <c r="AE40" i="3"/>
  <c r="AC45" i="3"/>
  <c r="AC32" i="3"/>
  <c r="AC62" i="3"/>
  <c r="AC42" i="3"/>
  <c r="AC9" i="3"/>
  <c r="AC50" i="3"/>
  <c r="AC41" i="3"/>
  <c r="AC40" i="3"/>
  <c r="AA45" i="3"/>
  <c r="AA32" i="3"/>
  <c r="AA62" i="3"/>
  <c r="AA42" i="3"/>
  <c r="AA9" i="3"/>
  <c r="AA50" i="3"/>
  <c r="AA41" i="3"/>
  <c r="AA40" i="3"/>
  <c r="Y45" i="3"/>
  <c r="Y32" i="3"/>
  <c r="Y62" i="3"/>
  <c r="Y42" i="3"/>
  <c r="Y9" i="3"/>
  <c r="Y50" i="3"/>
  <c r="Y41" i="3"/>
  <c r="Y40" i="3"/>
  <c r="W45" i="3"/>
  <c r="W134" i="3"/>
  <c r="W132" i="3"/>
  <c r="W32" i="3"/>
  <c r="W131" i="3"/>
  <c r="W130" i="3"/>
  <c r="W129" i="3"/>
  <c r="W62" i="3"/>
  <c r="W125" i="3"/>
  <c r="W44" i="3"/>
  <c r="W27" i="3"/>
  <c r="W42" i="3"/>
  <c r="W123" i="3"/>
  <c r="W121" i="3"/>
  <c r="W120" i="3"/>
  <c r="W118" i="3"/>
  <c r="W9" i="3"/>
  <c r="W117" i="3"/>
  <c r="W116" i="3"/>
  <c r="W110" i="3"/>
  <c r="W109" i="3"/>
  <c r="W50" i="3"/>
  <c r="W106" i="3"/>
  <c r="W107" i="3"/>
  <c r="W41" i="3"/>
  <c r="W40" i="3"/>
  <c r="W101" i="3"/>
  <c r="W99" i="3"/>
  <c r="W98" i="3"/>
  <c r="W8" i="3"/>
  <c r="W10" i="3"/>
  <c r="S45" i="3"/>
  <c r="S134" i="3"/>
  <c r="S132" i="3"/>
  <c r="S32" i="3"/>
  <c r="S131" i="3"/>
  <c r="S130" i="3"/>
  <c r="S129" i="3"/>
  <c r="S62" i="3"/>
  <c r="S125" i="3"/>
  <c r="S44" i="3"/>
  <c r="S27" i="3"/>
  <c r="S42" i="3"/>
  <c r="S123" i="3"/>
  <c r="S121" i="3"/>
  <c r="S120" i="3"/>
  <c r="S118" i="3"/>
  <c r="S9" i="3"/>
  <c r="S117" i="3"/>
  <c r="S116" i="3"/>
  <c r="S110" i="3"/>
  <c r="S109" i="3"/>
  <c r="S50" i="3"/>
  <c r="S106" i="3"/>
  <c r="S107" i="3"/>
  <c r="S41" i="3"/>
  <c r="S40" i="3"/>
  <c r="S101" i="3"/>
  <c r="S99" i="3"/>
  <c r="S98" i="3"/>
  <c r="S8" i="3"/>
  <c r="S10" i="3"/>
  <c r="Q45" i="3"/>
  <c r="Q134" i="3"/>
  <c r="Q132" i="3"/>
  <c r="Q32" i="3"/>
  <c r="Q131" i="3"/>
  <c r="Q130" i="3"/>
  <c r="Q129" i="3"/>
  <c r="Q62" i="3"/>
  <c r="Q125" i="3"/>
  <c r="Q44" i="3"/>
  <c r="Q27" i="3"/>
  <c r="Q42" i="3"/>
  <c r="Q123" i="3"/>
  <c r="Q121" i="3"/>
  <c r="Q120" i="3"/>
  <c r="Q118" i="3"/>
  <c r="Q9" i="3"/>
  <c r="Q117" i="3"/>
  <c r="Q116" i="3"/>
  <c r="Q110" i="3"/>
  <c r="Q109" i="3"/>
  <c r="Q50" i="3"/>
  <c r="Q106" i="3"/>
  <c r="Q107" i="3"/>
  <c r="Q41" i="3"/>
  <c r="Q40" i="3"/>
  <c r="Q101" i="3"/>
  <c r="Q99" i="3"/>
  <c r="Q98" i="3"/>
  <c r="Q8" i="3"/>
  <c r="Q10" i="3"/>
  <c r="O45" i="3"/>
  <c r="O134" i="3"/>
  <c r="O132" i="3"/>
  <c r="O32" i="3"/>
  <c r="O131" i="3"/>
  <c r="O130" i="3"/>
  <c r="O129" i="3"/>
  <c r="O62" i="3"/>
  <c r="I62" i="3" s="1"/>
  <c r="O125" i="3"/>
  <c r="O44" i="3"/>
  <c r="O27" i="3"/>
  <c r="O42" i="3"/>
  <c r="O123" i="3"/>
  <c r="O121" i="3"/>
  <c r="O120" i="3"/>
  <c r="O118" i="3"/>
  <c r="O9" i="3"/>
  <c r="O117" i="3"/>
  <c r="O116" i="3"/>
  <c r="O110" i="3"/>
  <c r="O109" i="3"/>
  <c r="O50" i="3"/>
  <c r="O106" i="3"/>
  <c r="O107" i="3"/>
  <c r="O41" i="3"/>
  <c r="O40" i="3"/>
  <c r="O101" i="3"/>
  <c r="O99" i="3"/>
  <c r="O98" i="3"/>
  <c r="O8" i="3"/>
  <c r="O10" i="3"/>
  <c r="K42" i="3"/>
  <c r="K134" i="3"/>
  <c r="K132" i="3"/>
  <c r="K131" i="3"/>
  <c r="K130" i="3"/>
  <c r="K129" i="3"/>
  <c r="K25" i="3"/>
  <c r="K125" i="3"/>
  <c r="I127" i="3" s="1"/>
  <c r="K40" i="3"/>
  <c r="K17" i="3"/>
  <c r="I7" i="3" s="1"/>
  <c r="K54" i="3"/>
  <c r="K123" i="3"/>
  <c r="K121" i="3"/>
  <c r="K120" i="3"/>
  <c r="K118" i="3"/>
  <c r="K65" i="3"/>
  <c r="K117" i="3"/>
  <c r="K116" i="3"/>
  <c r="I18" i="3"/>
  <c r="K110" i="3"/>
  <c r="K109" i="3"/>
  <c r="K63" i="3"/>
  <c r="K106" i="3"/>
  <c r="K107" i="3"/>
  <c r="K12" i="3"/>
  <c r="K11" i="3"/>
  <c r="K101" i="3"/>
  <c r="K99" i="3"/>
  <c r="K98" i="3"/>
  <c r="K33" i="3"/>
  <c r="K31" i="3"/>
  <c r="I44" i="3" l="1"/>
  <c r="I41" i="3"/>
  <c r="I45" i="3"/>
  <c r="I10" i="3"/>
  <c r="I8" i="3"/>
  <c r="I50" i="3"/>
  <c r="I27" i="3"/>
  <c r="I9" i="3"/>
  <c r="I32" i="3"/>
  <c r="I48" i="3"/>
  <c r="I124" i="3"/>
  <c r="I38" i="3"/>
  <c r="I33" i="3"/>
  <c r="I106" i="3"/>
  <c r="I54" i="3"/>
  <c r="I134" i="3"/>
  <c r="I117" i="3"/>
  <c r="I121" i="3"/>
  <c r="I31" i="3"/>
  <c r="I107" i="3"/>
  <c r="I65" i="3"/>
  <c r="I123" i="3"/>
  <c r="I40" i="3"/>
  <c r="I25" i="3"/>
  <c r="I132" i="3"/>
  <c r="I101" i="3"/>
  <c r="I12" i="3"/>
  <c r="I118" i="3"/>
  <c r="I129" i="3"/>
  <c r="I98" i="3"/>
  <c r="I11" i="3"/>
  <c r="I63" i="3"/>
  <c r="I109" i="3"/>
  <c r="I116" i="3"/>
  <c r="I99" i="3"/>
  <c r="I120" i="3"/>
  <c r="I125" i="3"/>
  <c r="I130" i="3"/>
  <c r="I131" i="3"/>
  <c r="I42" i="3"/>
  <c r="I110" i="3"/>
  <c r="I17" i="3"/>
</calcChain>
</file>

<file path=xl/sharedStrings.xml><?xml version="1.0" encoding="utf-8"?>
<sst xmlns="http://schemas.openxmlformats.org/spreadsheetml/2006/main" count="11318" uniqueCount="1298">
  <si>
    <t>ID</t>
  </si>
  <si>
    <t>Shoot_Num</t>
  </si>
  <si>
    <t>Shoot_Name</t>
  </si>
  <si>
    <t>Shoot_Date</t>
  </si>
  <si>
    <t>Points_Multiplier</t>
  </si>
  <si>
    <t>Wranglers Total</t>
  </si>
  <si>
    <t>Notes</t>
  </si>
  <si>
    <t/>
  </si>
  <si>
    <t>Dare to Dream</t>
  </si>
  <si>
    <t>Horses Help Jackpot</t>
  </si>
  <si>
    <t>Border Wars</t>
  </si>
  <si>
    <t>Southwest Regionals</t>
  </si>
  <si>
    <t>Roots-N-Boots</t>
  </si>
  <si>
    <t>Expo-Clean Shooter Warm up</t>
  </si>
  <si>
    <t>Expo Main</t>
  </si>
  <si>
    <t>Expo Wind Down</t>
  </si>
  <si>
    <t>Spring Jackpot</t>
  </si>
  <si>
    <t>Spring  Fling Jackpot</t>
  </si>
  <si>
    <t>Honor our Vets</t>
  </si>
  <si>
    <t>Road to Westerns</t>
  </si>
  <si>
    <t>Total Shooters</t>
  </si>
  <si>
    <t>Total WRO Shooters</t>
  </si>
  <si>
    <t>Total WRL Shooters</t>
  </si>
  <si>
    <t>CMSA_Number</t>
  </si>
  <si>
    <t>Class</t>
  </si>
  <si>
    <t>Level</t>
  </si>
  <si>
    <t>Wrangler</t>
  </si>
  <si>
    <t>Join Date</t>
  </si>
  <si>
    <t>Last_Name</t>
  </si>
  <si>
    <t>First Name</t>
  </si>
  <si>
    <t>Shoot1_Place</t>
  </si>
  <si>
    <t>Shoot2_Place</t>
  </si>
  <si>
    <t>Shoot3_Place</t>
  </si>
  <si>
    <t>Shoot4_Place</t>
  </si>
  <si>
    <t>Shoot5_Place</t>
  </si>
  <si>
    <t>Shoot6_Place</t>
  </si>
  <si>
    <t>Shoot7_Place</t>
  </si>
  <si>
    <t>Shoot8_Place</t>
  </si>
  <si>
    <t>Shoot9_Place</t>
  </si>
  <si>
    <t>Shoot10_Place</t>
  </si>
  <si>
    <t>Shoot11_Place</t>
  </si>
  <si>
    <t>Shoot12_Place</t>
  </si>
  <si>
    <t>Shoot13_Place</t>
  </si>
  <si>
    <t>Shoot14_Place</t>
  </si>
  <si>
    <t>Shoot15_Place</t>
  </si>
  <si>
    <t>SM</t>
  </si>
  <si>
    <t>6</t>
  </si>
  <si>
    <t>Romano</t>
  </si>
  <si>
    <t>Tony</t>
  </si>
  <si>
    <t>L</t>
  </si>
  <si>
    <t>4</t>
  </si>
  <si>
    <t>Poppenberger</t>
  </si>
  <si>
    <t>Deanna</t>
  </si>
  <si>
    <t>Lenseigne</t>
  </si>
  <si>
    <t>Kenda</t>
  </si>
  <si>
    <t>3</t>
  </si>
  <si>
    <t>Wilson</t>
  </si>
  <si>
    <t>Elise</t>
  </si>
  <si>
    <t>Reinhart</t>
  </si>
  <si>
    <t>Tracy</t>
  </si>
  <si>
    <t>Rodgers</t>
  </si>
  <si>
    <t>Jim</t>
  </si>
  <si>
    <t>Larsen</t>
  </si>
  <si>
    <t>Kimberly</t>
  </si>
  <si>
    <t>Callander</t>
  </si>
  <si>
    <t>Kathleen</t>
  </si>
  <si>
    <t>Holiday finish 32nd but web shows different</t>
  </si>
  <si>
    <t>Eastwood</t>
  </si>
  <si>
    <t>Mike</t>
  </si>
  <si>
    <t>Maggiore</t>
  </si>
  <si>
    <t>Don</t>
  </si>
  <si>
    <t>2</t>
  </si>
  <si>
    <t>McGinnis</t>
  </si>
  <si>
    <t>Paige</t>
  </si>
  <si>
    <t>new member acmsa only</t>
  </si>
  <si>
    <t>M</t>
  </si>
  <si>
    <t>Anderson</t>
  </si>
  <si>
    <t>Regan</t>
  </si>
  <si>
    <t>Lowe</t>
  </si>
  <si>
    <t>Jamie</t>
  </si>
  <si>
    <t>Family acmsa only 2014</t>
  </si>
  <si>
    <t>5</t>
  </si>
  <si>
    <t>Erdmann</t>
  </si>
  <si>
    <t>Samantha</t>
  </si>
  <si>
    <t>can't read email.  horseloveralwaysam@gmail.com is a guess</t>
  </si>
  <si>
    <t>Stuart</t>
  </si>
  <si>
    <t>Kaylea</t>
  </si>
  <si>
    <t>SL</t>
  </si>
  <si>
    <t>Ivanchan</t>
  </si>
  <si>
    <t>Leslie</t>
  </si>
  <si>
    <t>Lattimore</t>
  </si>
  <si>
    <t>Tom</t>
  </si>
  <si>
    <t>Scott</t>
  </si>
  <si>
    <t>Beloud</t>
  </si>
  <si>
    <t>Cristina</t>
  </si>
  <si>
    <t>Ambrose</t>
  </si>
  <si>
    <t>Paul</t>
  </si>
  <si>
    <t>Brady</t>
  </si>
  <si>
    <t>Von</t>
  </si>
  <si>
    <t>Pepper</t>
  </si>
  <si>
    <t>1</t>
  </si>
  <si>
    <t>Donka</t>
  </si>
  <si>
    <t>Kentera</t>
  </si>
  <si>
    <t>Kathy</t>
  </si>
  <si>
    <t>mike kentera 928-699-1467</t>
  </si>
  <si>
    <t>Helmkay</t>
  </si>
  <si>
    <t>Tamara</t>
  </si>
  <si>
    <t>Neuman</t>
  </si>
  <si>
    <t>Skip</t>
  </si>
  <si>
    <t>Lily</t>
  </si>
  <si>
    <t>Baldocchi</t>
  </si>
  <si>
    <t>Tina</t>
  </si>
  <si>
    <t>Emergency Contact Jim Baldocchi 928-699-7464</t>
  </si>
  <si>
    <t>Melissa</t>
  </si>
  <si>
    <t>Daulton</t>
  </si>
  <si>
    <t>Kristen</t>
  </si>
  <si>
    <t>Katryna</t>
  </si>
  <si>
    <t>Turner</t>
  </si>
  <si>
    <t>Susan</t>
  </si>
  <si>
    <t>Kuka</t>
  </si>
  <si>
    <t>Jessie</t>
  </si>
  <si>
    <t>Chad</t>
  </si>
  <si>
    <t>Wogoman</t>
  </si>
  <si>
    <t>Philip</t>
  </si>
  <si>
    <t>Byrd</t>
  </si>
  <si>
    <t>Dan</t>
  </si>
  <si>
    <t>ACMSA family only under jamie lowe</t>
  </si>
  <si>
    <t>Colgan</t>
  </si>
  <si>
    <t>Sam</t>
  </si>
  <si>
    <t>Tice</t>
  </si>
  <si>
    <t>Senft</t>
  </si>
  <si>
    <t>Ken</t>
  </si>
  <si>
    <t>Daytime Phone 623 853-1570</t>
  </si>
  <si>
    <t>Rose</t>
  </si>
  <si>
    <t>Jerry</t>
  </si>
  <si>
    <t>Email may be jrose@tlp.com</t>
  </si>
  <si>
    <t>Firetto</t>
  </si>
  <si>
    <t>Allan</t>
  </si>
  <si>
    <t>Martino</t>
  </si>
  <si>
    <t>Chuck</t>
  </si>
  <si>
    <t>Molly</t>
  </si>
  <si>
    <t>Denise</t>
  </si>
  <si>
    <t>Acmsa only new member 2014</t>
  </si>
  <si>
    <t>Fox</t>
  </si>
  <si>
    <t>Brenda</t>
  </si>
  <si>
    <t>new member 2014 acmsa only</t>
  </si>
  <si>
    <t>Giacolone</t>
  </si>
  <si>
    <t>Bob</t>
  </si>
  <si>
    <t>No email provided</t>
  </si>
  <si>
    <t>Fairweather</t>
  </si>
  <si>
    <t>Heather</t>
  </si>
  <si>
    <t>Johnson</t>
  </si>
  <si>
    <t>Cindy</t>
  </si>
  <si>
    <t>Gregory</t>
  </si>
  <si>
    <t>Anita</t>
  </si>
  <si>
    <t>Family Member w Von Brady</t>
  </si>
  <si>
    <t>Crandell</t>
  </si>
  <si>
    <t>Raymond</t>
  </si>
  <si>
    <t>Miller</t>
  </si>
  <si>
    <t>Janel</t>
  </si>
  <si>
    <t>Ostrovsky</t>
  </si>
  <si>
    <t>Joel</t>
  </si>
  <si>
    <t>Darr</t>
  </si>
  <si>
    <t>spouse Larry Darr 928-821-1378</t>
  </si>
  <si>
    <t>William</t>
  </si>
  <si>
    <t>Dearness</t>
  </si>
  <si>
    <t>Laura</t>
  </si>
  <si>
    <t>Collette</t>
  </si>
  <si>
    <t>McKinstray</t>
  </si>
  <si>
    <t>Sherri</t>
  </si>
  <si>
    <t>Ahern</t>
  </si>
  <si>
    <t>Peggy</t>
  </si>
  <si>
    <t>Known Troublemaker!!!</t>
  </si>
  <si>
    <t>Boisjole</t>
  </si>
  <si>
    <t>Cheryl</t>
  </si>
  <si>
    <t>Roberts</t>
  </si>
  <si>
    <t>Kelly</t>
  </si>
  <si>
    <t>Callie</t>
  </si>
  <si>
    <t>Family acmsa only</t>
  </si>
  <si>
    <t>Reinke</t>
  </si>
  <si>
    <t>Stevens</t>
  </si>
  <si>
    <t>Bill</t>
  </si>
  <si>
    <t>Used $30 Cert at April No Frills</t>
  </si>
  <si>
    <t>Millikin</t>
  </si>
  <si>
    <t>cell 415-233-0658</t>
  </si>
  <si>
    <t>Home Phone - 623 393 9773</t>
  </si>
  <si>
    <t>David</t>
  </si>
  <si>
    <t>Crosby</t>
  </si>
  <si>
    <t>Nancy</t>
  </si>
  <si>
    <t>Mitchell</t>
  </si>
  <si>
    <t>Bolton</t>
  </si>
  <si>
    <t>Merry</t>
  </si>
  <si>
    <t>NY Points should be 12, not 11 as shown on web site</t>
  </si>
  <si>
    <t>Fatum</t>
  </si>
  <si>
    <t>Earl</t>
  </si>
  <si>
    <t>Morris</t>
  </si>
  <si>
    <t>Dawn</t>
  </si>
  <si>
    <t>Connie</t>
  </si>
  <si>
    <t>ACMSA Family only</t>
  </si>
  <si>
    <t>Coll</t>
  </si>
  <si>
    <t>Melody</t>
  </si>
  <si>
    <t>CMSA number is either 4008 or 4009</t>
  </si>
  <si>
    <t>Benson</t>
  </si>
  <si>
    <t>Mari</t>
  </si>
  <si>
    <t>cell  415-233-0658</t>
  </si>
  <si>
    <t>Hibbert</t>
  </si>
  <si>
    <t>Title Sponsor for 2014.  Owns Bargin Barn</t>
  </si>
  <si>
    <t>Ferrone</t>
  </si>
  <si>
    <t>Ruthie</t>
  </si>
  <si>
    <t>waiting for CMSA number</t>
  </si>
  <si>
    <t>Shear</t>
  </si>
  <si>
    <t>Diane</t>
  </si>
  <si>
    <t>spouse Neil Shear 480-253-2754</t>
  </si>
  <si>
    <t>Kiley</t>
  </si>
  <si>
    <t>George</t>
  </si>
  <si>
    <t>Points Multiplier</t>
  </si>
  <si>
    <t>Total Points</t>
  </si>
  <si>
    <t>Placed</t>
  </si>
  <si>
    <t>Points</t>
  </si>
  <si>
    <t>City</t>
  </si>
  <si>
    <t>State</t>
  </si>
  <si>
    <t>Zip</t>
  </si>
  <si>
    <t>Phone</t>
  </si>
  <si>
    <t>Email</t>
  </si>
  <si>
    <t>Email Problem</t>
  </si>
  <si>
    <t>Email Problem Reason</t>
  </si>
  <si>
    <t>Renew_Date</t>
  </si>
  <si>
    <t>Birth_Date</t>
  </si>
  <si>
    <t>New_Renew</t>
  </si>
  <si>
    <t>Shoot16_Place</t>
  </si>
  <si>
    <t>EliminatorCompetitor</t>
  </si>
  <si>
    <t>Sex</t>
  </si>
  <si>
    <t>Director</t>
  </si>
  <si>
    <t>Street</t>
  </si>
  <si>
    <t>Prescott Valley</t>
  </si>
  <si>
    <t>AZ</t>
  </si>
  <si>
    <t>86315</t>
  </si>
  <si>
    <t>602-692-2557</t>
  </si>
  <si>
    <t>peggy.ahern@cartus.com</t>
  </si>
  <si>
    <t>R</t>
  </si>
  <si>
    <t>F</t>
  </si>
  <si>
    <t>8050 N. Winston Way</t>
  </si>
  <si>
    <t>Alsever</t>
  </si>
  <si>
    <t>Cave Creek</t>
  </si>
  <si>
    <t>85327</t>
  </si>
  <si>
    <t>(480) 209-5257</t>
  </si>
  <si>
    <t>ellenalsever@gmail.com</t>
  </si>
  <si>
    <t>N</t>
  </si>
  <si>
    <t>Cell 480 241 9195</t>
  </si>
  <si>
    <t>P.O. Box 429</t>
  </si>
  <si>
    <t>Ellen</t>
  </si>
  <si>
    <t>86327</t>
  </si>
  <si>
    <t>WR</t>
  </si>
  <si>
    <t>Lilly</t>
  </si>
  <si>
    <t>n</t>
  </si>
  <si>
    <t>Megan</t>
  </si>
  <si>
    <t>Alverson</t>
  </si>
  <si>
    <t>Richard</t>
  </si>
  <si>
    <t>Scottsdale</t>
  </si>
  <si>
    <t>85260</t>
  </si>
  <si>
    <t>602-509-0811</t>
  </si>
  <si>
    <t xml:space="preserve">smylmaker@cox.net </t>
  </si>
  <si>
    <t>9612 E. Desert Cove</t>
  </si>
  <si>
    <t>Harlee</t>
  </si>
  <si>
    <t>Chino Valley</t>
  </si>
  <si>
    <t>86323</t>
  </si>
  <si>
    <t>1046 West Road 4 1/2 North</t>
  </si>
  <si>
    <t>(928) 642-2602</t>
  </si>
  <si>
    <t>alastaranch@gmail.com</t>
  </si>
  <si>
    <t>Wyatt</t>
  </si>
  <si>
    <t>Amorosano</t>
  </si>
  <si>
    <t>85331</t>
  </si>
  <si>
    <t>480-620-0017</t>
  </si>
  <si>
    <t xml:space="preserve">ken@wshmag.com </t>
  </si>
  <si>
    <t>6403 E. Willow Springs Lane</t>
  </si>
  <si>
    <t>Lucinda</t>
  </si>
  <si>
    <t>(928) 642-5003</t>
  </si>
  <si>
    <t>danderson@ruger.com</t>
  </si>
  <si>
    <t>9990 N. Coyote Springs Road</t>
  </si>
  <si>
    <t>Tonopah</t>
  </si>
  <si>
    <t>85354</t>
  </si>
  <si>
    <t>(520) 841-2536</t>
  </si>
  <si>
    <t>forropin@hotmail.com</t>
  </si>
  <si>
    <t>Blocked</t>
  </si>
  <si>
    <t>35939 W. Indian School Rd</t>
  </si>
  <si>
    <t>86862</t>
  </si>
  <si>
    <t>(602) 524-0229</t>
  </si>
  <si>
    <t>mpearson17@cox.net</t>
  </si>
  <si>
    <t>14208 E. Carefree Highway</t>
  </si>
  <si>
    <t>Desert Hills</t>
  </si>
  <si>
    <t>85086</t>
  </si>
  <si>
    <t>623-764-5423</t>
  </si>
  <si>
    <t xml:space="preserve">jteamroper32@aol.com </t>
  </si>
  <si>
    <t>38108 N. 15th Ave.</t>
  </si>
  <si>
    <t>85266</t>
  </si>
  <si>
    <t>602-354-6518</t>
  </si>
  <si>
    <t xml:space="preserve">regan@rwc.org </t>
  </si>
  <si>
    <t>Board Member</t>
  </si>
  <si>
    <t>14208 E. Carefree Hwy.</t>
  </si>
  <si>
    <t>Royce</t>
  </si>
  <si>
    <t>Wellington</t>
  </si>
  <si>
    <t>NV</t>
  </si>
  <si>
    <t>89444</t>
  </si>
  <si>
    <t>775-232-2038</t>
  </si>
  <si>
    <t xml:space="preserve">rowdyroyce@hotmail.com </t>
  </si>
  <si>
    <t>Box 411, Wellington</t>
  </si>
  <si>
    <t>(928) 273-1379</t>
  </si>
  <si>
    <t>sugarbearmurray@yahoo.com</t>
  </si>
  <si>
    <t>Tia</t>
  </si>
  <si>
    <t>Flagstaff</t>
  </si>
  <si>
    <t>86004</t>
  </si>
  <si>
    <t>(928) 699-6588</t>
  </si>
  <si>
    <t>tmbaldocchi@yahoo.com</t>
  </si>
  <si>
    <t>8972 Carefree Avenue</t>
  </si>
  <si>
    <t>Barton</t>
  </si>
  <si>
    <t>Bryan</t>
  </si>
  <si>
    <t>(623) 225-3548</t>
  </si>
  <si>
    <t>glbarton1968@gmail.com</t>
  </si>
  <si>
    <t>34041 W. Romley Rd.</t>
  </si>
  <si>
    <t>Gloria</t>
  </si>
  <si>
    <t>Bell</t>
  </si>
  <si>
    <t>James</t>
  </si>
  <si>
    <t>Aguanga</t>
  </si>
  <si>
    <t>CA</t>
  </si>
  <si>
    <t>92536</t>
  </si>
  <si>
    <t>951-760-3747</t>
  </si>
  <si>
    <t>hatcreekrangers@yahoo.com</t>
  </si>
  <si>
    <t>49680 Cheroke Ct.</t>
  </si>
  <si>
    <t>Phoenix</t>
  </si>
  <si>
    <t>85020</t>
  </si>
  <si>
    <t>520-906-1916</t>
  </si>
  <si>
    <t>cristinabeloud@gmail.com</t>
  </si>
  <si>
    <t>2211 E. Nicolet</t>
  </si>
  <si>
    <t>Wickenburg</t>
  </si>
  <si>
    <t>(707) 292-3154</t>
  </si>
  <si>
    <t>geturdun77@gmail.com</t>
  </si>
  <si>
    <t>P.O. Box 2567</t>
  </si>
  <si>
    <t>Benz</t>
  </si>
  <si>
    <t>Lyle</t>
  </si>
  <si>
    <t>Aylosbery, Sask. Canada</t>
  </si>
  <si>
    <t>SA</t>
  </si>
  <si>
    <t>S0G-O5O</t>
  </si>
  <si>
    <t>306-567-7412</t>
  </si>
  <si>
    <t>goldenkeyfarm@gmail.com</t>
  </si>
  <si>
    <t>P.O. Box 15</t>
  </si>
  <si>
    <t>Billingsly</t>
  </si>
  <si>
    <t>Tammy</t>
  </si>
  <si>
    <t>Darby</t>
  </si>
  <si>
    <t>59829</t>
  </si>
  <si>
    <t>406-369-1661</t>
  </si>
  <si>
    <t>pro-c@yahoo.comowgirl</t>
  </si>
  <si>
    <t>Bad address</t>
  </si>
  <si>
    <t>PO Box 308</t>
  </si>
  <si>
    <t>Black</t>
  </si>
  <si>
    <t>Deb</t>
  </si>
  <si>
    <t>85390</t>
  </si>
  <si>
    <t>(208) 860-1078</t>
  </si>
  <si>
    <t>shanghicat@msn.com</t>
  </si>
  <si>
    <t>34155 S. Nine Iron Ranch Road</t>
  </si>
  <si>
    <t>Nick</t>
  </si>
  <si>
    <t>Blauvelt</t>
  </si>
  <si>
    <t>Angela</t>
  </si>
  <si>
    <t>Peoria</t>
  </si>
  <si>
    <t>85383</t>
  </si>
  <si>
    <t>602-397-0184</t>
  </si>
  <si>
    <t>7075 W. Electra Ln.</t>
  </si>
  <si>
    <t>Ronda</t>
  </si>
  <si>
    <t>rondab@associatedfence.net</t>
  </si>
  <si>
    <t>Bodell</t>
  </si>
  <si>
    <t>Annmarie</t>
  </si>
  <si>
    <t>Litchfield Park</t>
  </si>
  <si>
    <t>85340</t>
  </si>
  <si>
    <t>623-262-0559</t>
  </si>
  <si>
    <t xml:space="preserve">blackhorse1313@hotmail.com </t>
  </si>
  <si>
    <t>7105 N. Sanual Rd.</t>
  </si>
  <si>
    <t>Peter</t>
  </si>
  <si>
    <t>623-377-6227</t>
  </si>
  <si>
    <t>Bodell-Stillson</t>
  </si>
  <si>
    <t>Liam</t>
  </si>
  <si>
    <t>n/a</t>
  </si>
  <si>
    <t>480-226-2911</t>
  </si>
  <si>
    <t>cboisjoli@aol.com</t>
  </si>
  <si>
    <t>13640 E. Monument Dr.</t>
  </si>
  <si>
    <t>Camp Verde</t>
  </si>
  <si>
    <t>86322</t>
  </si>
  <si>
    <t>928-821-1679</t>
  </si>
  <si>
    <t xml:space="preserve">merry.bolton1679@gmail.com </t>
  </si>
  <si>
    <t>Box 2213</t>
  </si>
  <si>
    <t>Boterman</t>
  </si>
  <si>
    <t>Amy</t>
  </si>
  <si>
    <t>Chandler</t>
  </si>
  <si>
    <t>85286</t>
  </si>
  <si>
    <t>(602) 725-1707</t>
  </si>
  <si>
    <t>amyrogers@yahoo.com</t>
  </si>
  <si>
    <t>3226 S. Diamond Dr.</t>
  </si>
  <si>
    <t>Kevin</t>
  </si>
  <si>
    <t>602-725-1677</t>
  </si>
  <si>
    <t>foremanbay1@yahoo.com</t>
  </si>
  <si>
    <t>85262</t>
  </si>
  <si>
    <t>(206) 953-0978</t>
  </si>
  <si>
    <t>highlinellc.vb@gmail.com</t>
  </si>
  <si>
    <t>29119 N. 144th St</t>
  </si>
  <si>
    <t>602-370-7614</t>
  </si>
  <si>
    <t xml:space="preserve">rockingdb@hotmail.com </t>
  </si>
  <si>
    <t>34640 N. 14th St.</t>
  </si>
  <si>
    <t>Niko</t>
  </si>
  <si>
    <t>family acmsa only 2014 under lowe</t>
  </si>
  <si>
    <t>Sammy</t>
  </si>
  <si>
    <t>Family acmsa only under jamie lowe</t>
  </si>
  <si>
    <t>Cullen</t>
  </si>
  <si>
    <t>928-220-1296</t>
  </si>
  <si>
    <t>ejkeeleycullen@gmail.com</t>
  </si>
  <si>
    <t>5515 Snow Bowl Dr</t>
  </si>
  <si>
    <t>earl@nilesradio.com</t>
  </si>
  <si>
    <t>EJ</t>
  </si>
  <si>
    <t xml:space="preserve">kathleen@nilesradio.com </t>
  </si>
  <si>
    <t>Keeley</t>
  </si>
  <si>
    <t>Cameron</t>
  </si>
  <si>
    <t>Michelle</t>
  </si>
  <si>
    <t>(480) 721-2049</t>
  </si>
  <si>
    <t>cricketcameron@gmail.com</t>
  </si>
  <si>
    <t>5997 E. Red Dog Dr.</t>
  </si>
  <si>
    <t>Caro</t>
  </si>
  <si>
    <t>Mark</t>
  </si>
  <si>
    <t>928-606-0634</t>
  </si>
  <si>
    <t>markcaro@commspeed.net</t>
  </si>
  <si>
    <t>6955 E. Old Walnut Canyon Rd</t>
  </si>
  <si>
    <t>Valerie</t>
  </si>
  <si>
    <t>valerie@flagstaffhouses.com</t>
  </si>
  <si>
    <t>Caudle</t>
  </si>
  <si>
    <t>Becky</t>
  </si>
  <si>
    <t>Goodyear</t>
  </si>
  <si>
    <t>85338</t>
  </si>
  <si>
    <t>623-810-8046</t>
  </si>
  <si>
    <t>beckycaudle@msn.com</t>
  </si>
  <si>
    <t>Check membership date</t>
  </si>
  <si>
    <t>8615 S. 134th Avenue</t>
  </si>
  <si>
    <t>18280 W. Verdin Rd.</t>
  </si>
  <si>
    <t>(602) 228-2690</t>
  </si>
  <si>
    <t>sam.colgan@pultegroup.com</t>
  </si>
  <si>
    <t>1575 E. Twin Acres Dr</t>
  </si>
  <si>
    <t>Tolleson</t>
  </si>
  <si>
    <t>85353</t>
  </si>
  <si>
    <t>(623) 330-3286</t>
  </si>
  <si>
    <t>woodyandme203@gmail.com</t>
  </si>
  <si>
    <t>10642 W. Southern</t>
  </si>
  <si>
    <t>New River</t>
  </si>
  <si>
    <t>85087</t>
  </si>
  <si>
    <t>602-460-7048</t>
  </si>
  <si>
    <t>hydrotrack@mindspring.com</t>
  </si>
  <si>
    <t>211 W. Circle Mtn. Rd.</t>
  </si>
  <si>
    <t>(602) 460-7048</t>
  </si>
  <si>
    <t>Crawford</t>
  </si>
  <si>
    <t>Linda</t>
  </si>
  <si>
    <t>Maricopa</t>
  </si>
  <si>
    <t>85139</t>
  </si>
  <si>
    <t>480-296-1970</t>
  </si>
  <si>
    <t>50598 W. Val Vista</t>
  </si>
  <si>
    <t>scottcce@qwestoffice.net</t>
  </si>
  <si>
    <t>85085</t>
  </si>
  <si>
    <t>(661) 305-0353</t>
  </si>
  <si>
    <t>nkindu@aol.com</t>
  </si>
  <si>
    <t>515 E. Carefree Hwy #529</t>
  </si>
  <si>
    <t>Dailey</t>
  </si>
  <si>
    <t>Ed</t>
  </si>
  <si>
    <t>North Platte</t>
  </si>
  <si>
    <t>NE</t>
  </si>
  <si>
    <t>69101</t>
  </si>
  <si>
    <t>(308) 539-5038</t>
  </si>
  <si>
    <t>rgrande.dailey@gmail.com</t>
  </si>
  <si>
    <t>410 E. Leota Suite 5 #155</t>
  </si>
  <si>
    <t>Prescott</t>
  </si>
  <si>
    <t>86305</t>
  </si>
  <si>
    <t>928-899-7231</t>
  </si>
  <si>
    <t>djgdarr@yahoo.com</t>
  </si>
  <si>
    <t>12700 N Coyote Circle 1-12</t>
  </si>
  <si>
    <t>Dascoli</t>
  </si>
  <si>
    <t>Barth</t>
  </si>
  <si>
    <t>Fountain Hills</t>
  </si>
  <si>
    <t>85268</t>
  </si>
  <si>
    <t>(602) 832-1777</t>
  </si>
  <si>
    <t>brd@azdesertcowboy.com</t>
  </si>
  <si>
    <t>need cmsa number</t>
  </si>
  <si>
    <t>p.o. box 19795</t>
  </si>
  <si>
    <t>(928) 853-4432</t>
  </si>
  <si>
    <t>kristendaulton@yahoo.com</t>
  </si>
  <si>
    <t>8200 Wendys Way</t>
  </si>
  <si>
    <t>602-568-5510</t>
  </si>
  <si>
    <t>dearnesslaura@hotmail.com</t>
  </si>
  <si>
    <t>r</t>
  </si>
  <si>
    <t>33215 N. 140th St.</t>
  </si>
  <si>
    <t>Detty</t>
  </si>
  <si>
    <t>Meghan</t>
  </si>
  <si>
    <t>Tucson</t>
  </si>
  <si>
    <t>85742</t>
  </si>
  <si>
    <t>(520) 241-8482</t>
  </si>
  <si>
    <t>meghandetty@gmail.com</t>
  </si>
  <si>
    <t>3911 W. Lambert LN</t>
  </si>
  <si>
    <t>Devenpeck</t>
  </si>
  <si>
    <t>Patti</t>
  </si>
  <si>
    <t>85358</t>
  </si>
  <si>
    <t>(602) 396-8959</t>
  </si>
  <si>
    <t>P.O. Box 58</t>
  </si>
  <si>
    <t>602-809-6677</t>
  </si>
  <si>
    <t>engtfd@commspeed.net</t>
  </si>
  <si>
    <t>Buckeye</t>
  </si>
  <si>
    <t>85326</t>
  </si>
  <si>
    <t>(623) 256-4924</t>
  </si>
  <si>
    <t>cindy.eastwood@yahoo.com</t>
  </si>
  <si>
    <t>19351 W. Ashley Dr.</t>
  </si>
  <si>
    <t>(623) 262-7708</t>
  </si>
  <si>
    <t>kwoodforever@gmail.com</t>
  </si>
  <si>
    <t>925-482-4182</t>
  </si>
  <si>
    <t>mdeastwood60@gmail.com</t>
  </si>
  <si>
    <t>Eckert</t>
  </si>
  <si>
    <t>Krisee</t>
  </si>
  <si>
    <t>602-501-0615</t>
  </si>
  <si>
    <t>kkeckert@gmail.com</t>
  </si>
  <si>
    <t>31628 N. 140th Place</t>
  </si>
  <si>
    <t>(480) 459-9018</t>
  </si>
  <si>
    <t>horseluveralwaysam@gmail.com</t>
  </si>
  <si>
    <t>Bad Address</t>
  </si>
  <si>
    <t>35140 N. 52nd. PL</t>
  </si>
  <si>
    <t>Erlinger</t>
  </si>
  <si>
    <t>Debbie</t>
  </si>
  <si>
    <t>Wittmann</t>
  </si>
  <si>
    <t>85361</t>
  </si>
  <si>
    <t>602-373-8673</t>
  </si>
  <si>
    <t xml:space="preserve">alpinek9d@yahoo.com </t>
  </si>
  <si>
    <t>P.O. Box 234</t>
  </si>
  <si>
    <t>85739</t>
  </si>
  <si>
    <t>520-431-9128</t>
  </si>
  <si>
    <t>rafter5ranch@aol.com</t>
  </si>
  <si>
    <t>H C 3 Box 2002</t>
  </si>
  <si>
    <t>Leah</t>
  </si>
  <si>
    <t>O</t>
  </si>
  <si>
    <t>Nathanial</t>
  </si>
  <si>
    <t>Thomas</t>
  </si>
  <si>
    <t>Todd</t>
  </si>
  <si>
    <t>Glendale</t>
  </si>
  <si>
    <t>85306</t>
  </si>
  <si>
    <t>(602) 909-1364</t>
  </si>
  <si>
    <t>dfatum@msn.com</t>
  </si>
  <si>
    <t>4514 W. Port au Prince Lane</t>
  </si>
  <si>
    <t>Rimrock</t>
  </si>
  <si>
    <t>86335</t>
  </si>
  <si>
    <t>(928) 567-4055</t>
  </si>
  <si>
    <t>ruthief@q.com</t>
  </si>
  <si>
    <t>P.O. Box 1076</t>
  </si>
  <si>
    <t>85259</t>
  </si>
  <si>
    <t>480-510-3315</t>
  </si>
  <si>
    <t>avfiretto@msn.com</t>
  </si>
  <si>
    <t>10865 N. 111th Pl.</t>
  </si>
  <si>
    <t>Dewey</t>
  </si>
  <si>
    <t>bc2008fox@yahoo.com</t>
  </si>
  <si>
    <t>624 N. Hopi Trail</t>
  </si>
  <si>
    <t>Garagozzo</t>
  </si>
  <si>
    <t>Gabrielle</t>
  </si>
  <si>
    <t>(602) 703-7202</t>
  </si>
  <si>
    <t>rodeocowgurl84@aol.com</t>
  </si>
  <si>
    <t>36810 N. 7th Avenue</t>
  </si>
  <si>
    <t>Garner</t>
  </si>
  <si>
    <t>Cassidy</t>
  </si>
  <si>
    <t>520-568-3080</t>
  </si>
  <si>
    <t>48801 W. Julie Land</t>
  </si>
  <si>
    <t>Cliff</t>
  </si>
  <si>
    <t>cliff@garnermorrison.com</t>
  </si>
  <si>
    <t>49494 W. Julie Lane</t>
  </si>
  <si>
    <t>Cody</t>
  </si>
  <si>
    <t>Lisa</t>
  </si>
  <si>
    <t>lgsew@msn.com</t>
  </si>
  <si>
    <t>Shiloh</t>
  </si>
  <si>
    <t>520-568-4602</t>
  </si>
  <si>
    <t>lsgarner1@msn.com</t>
  </si>
  <si>
    <t>Travis</t>
  </si>
  <si>
    <t>85255</t>
  </si>
  <si>
    <t>(480) 390-1097</t>
  </si>
  <si>
    <t>7500 E. Deer Valley Rd #3</t>
  </si>
  <si>
    <t>Gillespie</t>
  </si>
  <si>
    <t>deserthillscowboy@gmail.com</t>
  </si>
  <si>
    <t>40407 N. 7th Ave</t>
  </si>
  <si>
    <t>Nicole</t>
  </si>
  <si>
    <t>520-400-7424</t>
  </si>
  <si>
    <t>aznrd@hotmail.com</t>
  </si>
  <si>
    <t>S</t>
  </si>
  <si>
    <t>Graeb</t>
  </si>
  <si>
    <t>Tanya</t>
  </si>
  <si>
    <t>(602) 463-4504</t>
  </si>
  <si>
    <t>tannyoakly@msn.com</t>
  </si>
  <si>
    <t>12780 N. Brewer Rd.</t>
  </si>
  <si>
    <t>anita.gregory@hughes.net</t>
  </si>
  <si>
    <t>29119 N. 144th ST</t>
  </si>
  <si>
    <t>Griggs</t>
  </si>
  <si>
    <t>Brandon</t>
  </si>
  <si>
    <t>(623) 258-0797</t>
  </si>
  <si>
    <t>bgriggs8@yahoo.com</t>
  </si>
  <si>
    <t>14203 E. Barwick CT</t>
  </si>
  <si>
    <t>Chelsey</t>
  </si>
  <si>
    <t>85308</t>
  </si>
  <si>
    <t>(602) 999-7602</t>
  </si>
  <si>
    <t>5941 W. Michelle Drive</t>
  </si>
  <si>
    <t>Hanson</t>
  </si>
  <si>
    <t>Kayla</t>
  </si>
  <si>
    <t>62c3-680-6209</t>
  </si>
  <si>
    <t>whansen76@gmail.com</t>
  </si>
  <si>
    <t>38828 N. 22nd Ave</t>
  </si>
  <si>
    <t>Happ</t>
  </si>
  <si>
    <t>Ethan</t>
  </si>
  <si>
    <t>28880 N. 70th Street</t>
  </si>
  <si>
    <t>Nellie</t>
  </si>
  <si>
    <t>Stephanie</t>
  </si>
  <si>
    <t>602-318-9552</t>
  </si>
  <si>
    <t>twang@reagan.com</t>
  </si>
  <si>
    <t>Hauser</t>
  </si>
  <si>
    <t>Mary</t>
  </si>
  <si>
    <t>(480) 695-4828</t>
  </si>
  <si>
    <t>new member need cmsa number</t>
  </si>
  <si>
    <t>P.O. Box 4745</t>
  </si>
  <si>
    <t>Laveen</t>
  </si>
  <si>
    <t>85339</t>
  </si>
  <si>
    <t>602-403-1461</t>
  </si>
  <si>
    <t xml:space="preserve">todaystamara@gmail.com </t>
  </si>
  <si>
    <t>3231 W Ellot Rd.</t>
  </si>
  <si>
    <t>Henkel</t>
  </si>
  <si>
    <t>Teal Rogers</t>
  </si>
  <si>
    <t>85242</t>
  </si>
  <si>
    <t>(480) 392-6237</t>
  </si>
  <si>
    <t>Spouse Chad Henkel</t>
  </si>
  <si>
    <t>14326 E. Dove Valley Rd</t>
  </si>
  <si>
    <t>Hess</t>
  </si>
  <si>
    <t>Alexa</t>
  </si>
  <si>
    <t>see Tara Young</t>
  </si>
  <si>
    <t>Dave</t>
  </si>
  <si>
    <t>dhess55@telus.net</t>
  </si>
  <si>
    <t>85041</t>
  </si>
  <si>
    <t>(602) 405-7836</t>
  </si>
  <si>
    <t>bargainbarntack@msn.com</t>
  </si>
  <si>
    <t>7207 S. 39th Avenue</t>
  </si>
  <si>
    <t>Keith</t>
  </si>
  <si>
    <t>(623) 229-0145</t>
  </si>
  <si>
    <t>keith.ivanchan@honeywell.com</t>
  </si>
  <si>
    <t>(602) 621-0035</t>
  </si>
  <si>
    <t>leslie.ivanchan@honeywell.com</t>
  </si>
  <si>
    <t>Surprise</t>
  </si>
  <si>
    <t>85387</t>
  </si>
  <si>
    <t>(623) 214-1768</t>
  </si>
  <si>
    <t>cwgirl2323@yahoo.com</t>
  </si>
  <si>
    <t>28515 N. 150th Ln</t>
  </si>
  <si>
    <t xml:space="preserve">emtbill1133@yahoo.com </t>
  </si>
  <si>
    <t>Kaden</t>
  </si>
  <si>
    <t>Canutillo</t>
  </si>
  <si>
    <t>TX</t>
  </si>
  <si>
    <t>79835</t>
  </si>
  <si>
    <t>(915) 726-0550</t>
  </si>
  <si>
    <t>dave@specializedsaddles.com</t>
  </si>
  <si>
    <t>8267 Bosque Rd</t>
  </si>
  <si>
    <t>(915) 726-1122</t>
  </si>
  <si>
    <t>tracy@flightleader.com</t>
  </si>
  <si>
    <t>Kahlbah</t>
  </si>
  <si>
    <t>Kristina</t>
  </si>
  <si>
    <t>623-337-2411</t>
  </si>
  <si>
    <t>kkseahorse@yahoo.com</t>
  </si>
  <si>
    <t>743 E. Saddle Mountain Rd</t>
  </si>
  <si>
    <t>Williams</t>
  </si>
  <si>
    <t>86046</t>
  </si>
  <si>
    <t>928-853-6646</t>
  </si>
  <si>
    <t xml:space="preserve">kjkentera9@hotmail.com </t>
  </si>
  <si>
    <t>7877 N. Pine Street</t>
  </si>
  <si>
    <t>Kerychuk</t>
  </si>
  <si>
    <t>Matt</t>
  </si>
  <si>
    <t>Wendy</t>
  </si>
  <si>
    <t>623-465-9093</t>
  </si>
  <si>
    <t>kery.chuk@gmail.com</t>
  </si>
  <si>
    <t>515 E. Carefree Hwy. #537</t>
  </si>
  <si>
    <t>Kiesner</t>
  </si>
  <si>
    <t>Rider</t>
  </si>
  <si>
    <t>817-776-2322</t>
  </si>
  <si>
    <t xml:space="preserve">wctrickroper@gmail.com </t>
  </si>
  <si>
    <t>see Gary Bennett</t>
  </si>
  <si>
    <t>85023</t>
  </si>
  <si>
    <t>(602) 760-8073</t>
  </si>
  <si>
    <t>george.kiley@gmail.com</t>
  </si>
  <si>
    <t>15240 N. Hana Maul Dr</t>
  </si>
  <si>
    <t>Knittle</t>
  </si>
  <si>
    <t>Paulden</t>
  </si>
  <si>
    <t>86334</t>
  </si>
  <si>
    <t>(928) 899-3753</t>
  </si>
  <si>
    <t xml:space="preserve">mikeknittle6789@yahoo.com </t>
  </si>
  <si>
    <t>P.O. Box 897</t>
  </si>
  <si>
    <t>Maple Plain</t>
  </si>
  <si>
    <t>MN</t>
  </si>
  <si>
    <t>55359</t>
  </si>
  <si>
    <t>612-599-2002</t>
  </si>
  <si>
    <t>kukaqhs@gmail.com</t>
  </si>
  <si>
    <t>4405 County Rd 92 N.</t>
  </si>
  <si>
    <t>Kukowski</t>
  </si>
  <si>
    <t>Jaye</t>
  </si>
  <si>
    <t>(520) 508-2446</t>
  </si>
  <si>
    <t>thatswestern@yahoo.com</t>
  </si>
  <si>
    <t>12760 N. Thunderbird Trail</t>
  </si>
  <si>
    <t>Kusk</t>
  </si>
  <si>
    <t>Moved points to Sheryl since he didn't run in SW R's.</t>
  </si>
  <si>
    <t>11973 N Thunderbird Rd.</t>
  </si>
  <si>
    <t>Sheryl</t>
  </si>
  <si>
    <t>kuskfarm@gmail.com</t>
  </si>
  <si>
    <t>Took points from ken cause he didn't do SW R's.</t>
  </si>
  <si>
    <t>Ladd</t>
  </si>
  <si>
    <t>Dee</t>
  </si>
  <si>
    <t>Apache Junction</t>
  </si>
  <si>
    <t>85220</t>
  </si>
  <si>
    <t>(480) 228-8567</t>
  </si>
  <si>
    <t>dee apparently doesn't shoot, just wants to be a member</t>
  </si>
  <si>
    <t>2675 W. Whiteley ST</t>
  </si>
  <si>
    <t>Largent</t>
  </si>
  <si>
    <t>Chelise</t>
  </si>
  <si>
    <t>623=332=3473</t>
  </si>
  <si>
    <t>smokinguns513@gmail.com</t>
  </si>
  <si>
    <t>4680 Caughran Rd</t>
  </si>
  <si>
    <t>480-603-5915</t>
  </si>
  <si>
    <t>nexnbax@hotmail.com</t>
  </si>
  <si>
    <t>P.O. Box 913</t>
  </si>
  <si>
    <t>480-695-4808</t>
  </si>
  <si>
    <t>tfoursteel@gmail.com</t>
  </si>
  <si>
    <t>Board President</t>
  </si>
  <si>
    <t>P.O.Box 4745</t>
  </si>
  <si>
    <t>Leaming</t>
  </si>
  <si>
    <t>928-308-6200</t>
  </si>
  <si>
    <t xml:space="preserve">kelly@cowgirlfaith.com </t>
  </si>
  <si>
    <t>942 N. State Toute 89</t>
  </si>
  <si>
    <t>Leister</t>
  </si>
  <si>
    <t>Garrett</t>
  </si>
  <si>
    <t>Family member w Gianna Schulze</t>
  </si>
  <si>
    <t>16520 N. Stallion Pl.</t>
  </si>
  <si>
    <t>Logan</t>
  </si>
  <si>
    <t>Morgan</t>
  </si>
  <si>
    <t>(509) 859-2332</t>
  </si>
  <si>
    <t>cowgirlkenda@gmail.com</t>
  </si>
  <si>
    <t>515 E. Carefree Highway # 926</t>
  </si>
  <si>
    <t>Levey</t>
  </si>
  <si>
    <t>Al</t>
  </si>
  <si>
    <t>85304</t>
  </si>
  <si>
    <t>623-979-3432</t>
  </si>
  <si>
    <t xml:space="preserve">ccsaddlery@cox.net </t>
  </si>
  <si>
    <t>5609 W. Cactus Rd.</t>
  </si>
  <si>
    <t>Little</t>
  </si>
  <si>
    <t>Tuscon</t>
  </si>
  <si>
    <t>85749</t>
  </si>
  <si>
    <t>(520) 954-3345</t>
  </si>
  <si>
    <t>scott@youdelmanlittle.com</t>
  </si>
  <si>
    <t>Family membership with Sharron</t>
  </si>
  <si>
    <t>2220 N. Tanque Verde Cir</t>
  </si>
  <si>
    <t>Sharon</t>
  </si>
  <si>
    <t>ssjlt@msn.com</t>
  </si>
  <si>
    <t>Confirm email address</t>
  </si>
  <si>
    <t>2220 N. Tanque Verde Cir.</t>
  </si>
  <si>
    <t>Lloyd</t>
  </si>
  <si>
    <t xml:space="preserve">Ray </t>
  </si>
  <si>
    <t>Florence</t>
  </si>
  <si>
    <t>85132</t>
  </si>
  <si>
    <t>520-252-0566</t>
  </si>
  <si>
    <t>23015 E. Oxbow Drive</t>
  </si>
  <si>
    <t>Ruth</t>
  </si>
  <si>
    <t>(520) 252-0566</t>
  </si>
  <si>
    <t>lloydra@msn.com</t>
  </si>
  <si>
    <t>(602) 602-2492</t>
  </si>
  <si>
    <t>5411 E Honda Bow</t>
  </si>
  <si>
    <t>(602) 620-2492</t>
  </si>
  <si>
    <t>horsncart@aol.com</t>
  </si>
  <si>
    <t>5411 E. Honda Bow Road</t>
  </si>
  <si>
    <t>Maddie</t>
  </si>
  <si>
    <t>Family ACMSA only 2014</t>
  </si>
  <si>
    <t>5411 E Honda Bow Rd</t>
  </si>
  <si>
    <t>(928) 699-1467</t>
  </si>
  <si>
    <t>maggorieaz@msn.com</t>
  </si>
  <si>
    <t>.ms  vs  .msn</t>
  </si>
  <si>
    <t>38106 N. 19th Ave</t>
  </si>
  <si>
    <t>Mahoney</t>
  </si>
  <si>
    <t>Hackberry</t>
  </si>
  <si>
    <t>86411</t>
  </si>
  <si>
    <t>(928) 769-1700</t>
  </si>
  <si>
    <t>slidingal@yahoo.com</t>
  </si>
  <si>
    <t>Confirm Email Address</t>
  </si>
  <si>
    <t>12015 E. Hwy 66</t>
  </si>
  <si>
    <t>Gold Canyon</t>
  </si>
  <si>
    <t>85118</t>
  </si>
  <si>
    <t>(970) 903-2487</t>
  </si>
  <si>
    <t>camartino66@gmail.com</t>
  </si>
  <si>
    <t>7167 E. Calliandra</t>
  </si>
  <si>
    <t>Mathiesen</t>
  </si>
  <si>
    <t>Brad</t>
  </si>
  <si>
    <t>403-998-4675</t>
  </si>
  <si>
    <t>52059 W. Flamingo Ave.</t>
  </si>
  <si>
    <t>Greg</t>
  </si>
  <si>
    <t xml:space="preserve">drycreekranches@aol.com </t>
  </si>
  <si>
    <t>McClendan</t>
  </si>
  <si>
    <t>Kip</t>
  </si>
  <si>
    <t>MT</t>
  </si>
  <si>
    <t>(406) 369-1661</t>
  </si>
  <si>
    <t>P.O. Box 308</t>
  </si>
  <si>
    <t>McFadden</t>
  </si>
  <si>
    <t>Hallie</t>
  </si>
  <si>
    <t>Stanley</t>
  </si>
  <si>
    <t>NM</t>
  </si>
  <si>
    <t>87056</t>
  </si>
  <si>
    <t>505-850-6816</t>
  </si>
  <si>
    <t>paintedlady@wildblue.net</t>
  </si>
  <si>
    <t>27 Cross Ranch Rd</t>
  </si>
  <si>
    <t>John</t>
  </si>
  <si>
    <t>McGarry</t>
  </si>
  <si>
    <t>Deborah</t>
  </si>
  <si>
    <t>Queen Creek</t>
  </si>
  <si>
    <t>85142</t>
  </si>
  <si>
    <t>602-741-4941</t>
  </si>
  <si>
    <t xml:space="preserve">deborahmc65@cox.net </t>
  </si>
  <si>
    <t>21082 E. Excelsior Ave.</t>
  </si>
  <si>
    <t>85026</t>
  </si>
  <si>
    <t>2021 S. 206th Ave</t>
  </si>
  <si>
    <t>pmcginn88@gmail.com</t>
  </si>
  <si>
    <t>2021 S. 201th Ave</t>
  </si>
  <si>
    <t>85043</t>
  </si>
  <si>
    <t>623-512-0593</t>
  </si>
  <si>
    <t xml:space="preserve">ezsqueeze2@gmail.com </t>
  </si>
  <si>
    <t>7032 W. Parkway Dr.</t>
  </si>
  <si>
    <t>McMaster</t>
  </si>
  <si>
    <t>Grant</t>
  </si>
  <si>
    <t>85053</t>
  </si>
  <si>
    <t>602-319-7244</t>
  </si>
  <si>
    <t xml:space="preserve">grant@deansautorepair.net </t>
  </si>
  <si>
    <t>16817 N. 32nd Ave.</t>
  </si>
  <si>
    <t>Tricia</t>
  </si>
  <si>
    <t>602-319-4755</t>
  </si>
  <si>
    <t xml:space="preserve">tricia@deansautorepair.net </t>
  </si>
  <si>
    <t>Merrick</t>
  </si>
  <si>
    <t>Lynn</t>
  </si>
  <si>
    <t>Rapid City</t>
  </si>
  <si>
    <t>SD</t>
  </si>
  <si>
    <t>57702</t>
  </si>
  <si>
    <t>480-296-6956</t>
  </si>
  <si>
    <t>lynnmerrick@aol.com</t>
  </si>
  <si>
    <t>13118 Michelle DR</t>
  </si>
  <si>
    <t>Michael</t>
  </si>
  <si>
    <t>Larry</t>
  </si>
  <si>
    <t>Oconomowoc</t>
  </si>
  <si>
    <t>WI</t>
  </si>
  <si>
    <t>53066</t>
  </si>
  <si>
    <t>414-581-3714</t>
  </si>
  <si>
    <t xml:space="preserve">photo@execpc.com </t>
  </si>
  <si>
    <t>W349S1448 Waterville Rd.</t>
  </si>
  <si>
    <t>928-607-3602</t>
  </si>
  <si>
    <t>jmiller@stewartaz.com</t>
  </si>
  <si>
    <t>Check Membership Dates</t>
  </si>
  <si>
    <t>5425 Snow Bowl Drive</t>
  </si>
  <si>
    <t>Mincks</t>
  </si>
  <si>
    <t>Dale</t>
  </si>
  <si>
    <t>dalemincks@gmail.com</t>
  </si>
  <si>
    <t>30726 N. 172nd Street</t>
  </si>
  <si>
    <t>Sherrie</t>
  </si>
  <si>
    <t>(540) 522-9090</t>
  </si>
  <si>
    <t>sherriemincks@gmail.com</t>
  </si>
  <si>
    <t>Montgomery</t>
  </si>
  <si>
    <t>Billy</t>
  </si>
  <si>
    <t>Red Rock</t>
  </si>
  <si>
    <t>85245</t>
  </si>
  <si>
    <t>PO Box 1219</t>
  </si>
  <si>
    <t>Suzy</t>
  </si>
  <si>
    <t>susiemontgomery@aol.com</t>
  </si>
  <si>
    <t>(602) 639-1002</t>
  </si>
  <si>
    <t>rockingpm1@yahoo.com</t>
  </si>
  <si>
    <t>31435 N. 164th St.</t>
  </si>
  <si>
    <t>Jana</t>
  </si>
  <si>
    <t>(480) 563-9015</t>
  </si>
  <si>
    <t>jlmorris444@yahoo.com</t>
  </si>
  <si>
    <t>6020 E. Cielo Rim South</t>
  </si>
  <si>
    <t>Patrick</t>
  </si>
  <si>
    <t>(602) 881-2716</t>
  </si>
  <si>
    <t>rockingpm@yahoo.com</t>
  </si>
  <si>
    <t>Robert</t>
  </si>
  <si>
    <t>480-563-9015</t>
  </si>
  <si>
    <t>jacitti2@yahoo.com</t>
  </si>
  <si>
    <t>Murphy</t>
  </si>
  <si>
    <t>85119</t>
  </si>
  <si>
    <t>602-320-2454</t>
  </si>
  <si>
    <t xml:space="preserve">azspur1@aol.com </t>
  </si>
  <si>
    <t>671 S. Sixshooter Rd.</t>
  </si>
  <si>
    <t>Nelsen</t>
  </si>
  <si>
    <t>Emily</t>
  </si>
  <si>
    <t>85032</t>
  </si>
  <si>
    <t>602-472-0724</t>
  </si>
  <si>
    <t xml:space="preserve">nelsen.emily@live.com </t>
  </si>
  <si>
    <t>Check on membership date  - New years and expo removed due to expired memberships.</t>
  </si>
  <si>
    <t>15061 N 28th Street</t>
  </si>
  <si>
    <t>neumanfarms@hotmail.com</t>
  </si>
  <si>
    <t>37405 N. 26th St.</t>
  </si>
  <si>
    <t>406-799-2640</t>
  </si>
  <si>
    <t>Olguin</t>
  </si>
  <si>
    <t>Casa Grande</t>
  </si>
  <si>
    <t>85194</t>
  </si>
  <si>
    <t>520-431-3551</t>
  </si>
  <si>
    <t xml:space="preserve">maryolguin@hotmail.com </t>
  </si>
  <si>
    <t>7749 W. Lake Huron Dr.</t>
  </si>
  <si>
    <t>Olson</t>
  </si>
  <si>
    <t>Diana</t>
  </si>
  <si>
    <t>St. David</t>
  </si>
  <si>
    <t>85630</t>
  </si>
  <si>
    <t>520-6616464</t>
  </si>
  <si>
    <t xml:space="preserve">olsondm@us.ibm.com </t>
  </si>
  <si>
    <t>2196 W. Quail Hollow Trail</t>
  </si>
  <si>
    <t>Ongaro</t>
  </si>
  <si>
    <t>Salvador</t>
  </si>
  <si>
    <t>(602) 284-9365</t>
  </si>
  <si>
    <t>salongaro@yahoo.com</t>
  </si>
  <si>
    <t>3407 South Valerie Drive</t>
  </si>
  <si>
    <t>Las Vegas</t>
  </si>
  <si>
    <t>89118</t>
  </si>
  <si>
    <t>702-355-2717</t>
  </si>
  <si>
    <t>jostrov@cox.net</t>
  </si>
  <si>
    <t>7045 Schirlls ST.</t>
  </si>
  <si>
    <t>Julie</t>
  </si>
  <si>
    <t>7045 Schrills St</t>
  </si>
  <si>
    <t>Paladenic</t>
  </si>
  <si>
    <t>Joe</t>
  </si>
  <si>
    <t>Sierra Vista</t>
  </si>
  <si>
    <t>85650</t>
  </si>
  <si>
    <t>(520) 266-3724</t>
  </si>
  <si>
    <t>supata@coxnet.com</t>
  </si>
  <si>
    <t>5527 Calle Matate</t>
  </si>
  <si>
    <t>azgirl71@cox.net</t>
  </si>
  <si>
    <t>Tucker</t>
  </si>
  <si>
    <t>Parks</t>
  </si>
  <si>
    <t>Cortland</t>
  </si>
  <si>
    <t>Rio Verde</t>
  </si>
  <si>
    <t>85263</t>
  </si>
  <si>
    <t>480-250-2704</t>
  </si>
  <si>
    <t xml:space="preserve">cortland01@aol.com </t>
  </si>
  <si>
    <t>30422 N 174th St.</t>
  </si>
  <si>
    <t>Claire</t>
  </si>
  <si>
    <t>85315</t>
  </si>
  <si>
    <t>(928) 899-8350</t>
  </si>
  <si>
    <t>deanna@integrityprescott.com</t>
  </si>
  <si>
    <t>7890 E. Tanner Ln.</t>
  </si>
  <si>
    <t>928-899-2124</t>
  </si>
  <si>
    <t>swp65@hotmail.com</t>
  </si>
  <si>
    <t>Prendergast</t>
  </si>
  <si>
    <t>(602) 821-5389</t>
  </si>
  <si>
    <t>jaimependergast@yahoo.com</t>
  </si>
  <si>
    <t>PO Box 116</t>
  </si>
  <si>
    <t>Ramsey</t>
  </si>
  <si>
    <t>89131</t>
  </si>
  <si>
    <t>(702) 249-6138</t>
  </si>
  <si>
    <t>kathy.ramsey@belltransportatin.com</t>
  </si>
  <si>
    <t>6811 Leon Ave</t>
  </si>
  <si>
    <t>Klaus</t>
  </si>
  <si>
    <t>(702) 226-6185</t>
  </si>
  <si>
    <t>cell 702-271-6772</t>
  </si>
  <si>
    <t>Rebekka</t>
  </si>
  <si>
    <t>Rebstock</t>
  </si>
  <si>
    <t>Rainer</t>
  </si>
  <si>
    <t>Reid</t>
  </si>
  <si>
    <t>Faythe</t>
  </si>
  <si>
    <t>kathy.ramsey@belltransportation.com</t>
  </si>
  <si>
    <t>waiting for cmsa number</t>
  </si>
  <si>
    <t>(209) 769-0595</t>
  </si>
  <si>
    <t>chadandtracyreinhart@gmail.com</t>
  </si>
  <si>
    <t>31721 N. 139th Place</t>
  </si>
  <si>
    <t>Katelyn</t>
  </si>
  <si>
    <t>tracy@ctreinhart.com</t>
  </si>
  <si>
    <t>Maxwell</t>
  </si>
  <si>
    <t>480-309-4989</t>
  </si>
  <si>
    <t>853</t>
  </si>
  <si>
    <t>(623) 882-8822</t>
  </si>
  <si>
    <t>aztar@cox.net</t>
  </si>
  <si>
    <t>18004 W. Medlock Dr</t>
  </si>
  <si>
    <t>Rice</t>
  </si>
  <si>
    <t>Oracle</t>
  </si>
  <si>
    <t>85623</t>
  </si>
  <si>
    <t>(520) 269-2567</t>
  </si>
  <si>
    <t>horseycrazey@msn.com</t>
  </si>
  <si>
    <t>2685 W. Beverly Circle</t>
  </si>
  <si>
    <t>Riggs</t>
  </si>
  <si>
    <t>Wayne</t>
  </si>
  <si>
    <t>623-341-4911</t>
  </si>
  <si>
    <t>jkqhorse@yahoo.com</t>
  </si>
  <si>
    <t>6207 S. 99th Ave</t>
  </si>
  <si>
    <t>Robichaud</t>
  </si>
  <si>
    <t>Neoma</t>
  </si>
  <si>
    <t>85730</t>
  </si>
  <si>
    <t>520-273-1422</t>
  </si>
  <si>
    <t>njrobichaud@powerc.net</t>
  </si>
  <si>
    <t>4450 S. Audrey Rd</t>
  </si>
  <si>
    <t>602-309-4390</t>
  </si>
  <si>
    <t>steppenbill@aol.com</t>
  </si>
  <si>
    <t>29315 N. 140th Street</t>
  </si>
  <si>
    <t>(602) 618-1616</t>
  </si>
  <si>
    <t>Check Membership dates</t>
  </si>
  <si>
    <t>29315 N 140th Street</t>
  </si>
  <si>
    <t>(623) 332-7827</t>
  </si>
  <si>
    <t>circlestar1@netzero.net</t>
  </si>
  <si>
    <t>2233 E. Carlise Road</t>
  </si>
  <si>
    <t>Tony Jr.</t>
  </si>
  <si>
    <t>Aurora</t>
  </si>
  <si>
    <t>IL</t>
  </si>
  <si>
    <t>60506</t>
  </si>
  <si>
    <t>(630) 327-5972</t>
  </si>
  <si>
    <t>jrose@tln.com</t>
  </si>
  <si>
    <t>570 Blackberry Ridge</t>
  </si>
  <si>
    <t>Schaefer</t>
  </si>
  <si>
    <t>(480) 200-4745</t>
  </si>
  <si>
    <t>gotsteers@yahoo.com</t>
  </si>
  <si>
    <t>16291 N. White Hollow</t>
  </si>
  <si>
    <t>Schulze</t>
  </si>
  <si>
    <t>86739</t>
  </si>
  <si>
    <t>(520) 445-2699</t>
  </si>
  <si>
    <t>garrett777@gmail.com</t>
  </si>
  <si>
    <t>Gianna</t>
  </si>
  <si>
    <t>520-591-6071</t>
  </si>
  <si>
    <t>(623) 810-3743</t>
  </si>
  <si>
    <t>kensenft@aol.com</t>
  </si>
  <si>
    <t>24137 W. Blue Sky Drive</t>
  </si>
  <si>
    <t>480-326-6953</t>
  </si>
  <si>
    <t xml:space="preserve">drides55@yahoo.com </t>
  </si>
  <si>
    <t>14128 E. Bramble Berry Ln.</t>
  </si>
  <si>
    <t>Smith</t>
  </si>
  <si>
    <t>85224</t>
  </si>
  <si>
    <t>(480) 540-7840</t>
  </si>
  <si>
    <t>nsmfm04@gmail.com</t>
  </si>
  <si>
    <t>2509 W. Sheffield Ave.</t>
  </si>
  <si>
    <t>602-803-8820</t>
  </si>
  <si>
    <t xml:space="preserve">spotteddoggs@qwest.net </t>
  </si>
  <si>
    <t>37922 N 1st Ave.</t>
  </si>
  <si>
    <t>kaylea.stuart@yahoo.com</t>
  </si>
  <si>
    <t>22217 W. White Feather Lane</t>
  </si>
  <si>
    <t>Tailford</t>
  </si>
  <si>
    <t>602-717-7091</t>
  </si>
  <si>
    <t xml:space="preserve">mtailford@aol.com </t>
  </si>
  <si>
    <t>37516 N 22 Street</t>
  </si>
  <si>
    <t>Tate</t>
  </si>
  <si>
    <t>Jennifer</t>
  </si>
  <si>
    <t>(928) 380-7106</t>
  </si>
  <si>
    <t>11365 Valley View Dr.</t>
  </si>
  <si>
    <t>Temple</t>
  </si>
  <si>
    <t>Jesse</t>
  </si>
  <si>
    <t>(520) 204-7476</t>
  </si>
  <si>
    <t>HC 3 Box 2002</t>
  </si>
  <si>
    <t>Thompson</t>
  </si>
  <si>
    <t>Doug</t>
  </si>
  <si>
    <t>623-465-3290</t>
  </si>
  <si>
    <t>37506 N. 11th Ave</t>
  </si>
  <si>
    <t>Kasey</t>
  </si>
  <si>
    <t>Keenan</t>
  </si>
  <si>
    <t>520-256-9768</t>
  </si>
  <si>
    <t>karhode99@me.com</t>
  </si>
  <si>
    <t>480-861-5197</t>
  </si>
  <si>
    <t xml:space="preserve">dantice@sbcglobal.net </t>
  </si>
  <si>
    <t>9245 S. 18th Ave.</t>
  </si>
  <si>
    <t>Kendyll</t>
  </si>
  <si>
    <t>928-636-1591</t>
  </si>
  <si>
    <t>jetwhiskey@q.com</t>
  </si>
  <si>
    <t>P.O.Box 3433</t>
  </si>
  <si>
    <t>Turben</t>
  </si>
  <si>
    <t>Frank</t>
  </si>
  <si>
    <t>(480) 683-0485</t>
  </si>
  <si>
    <t>turben@123computerhelp.com</t>
  </si>
  <si>
    <t>cell 602-531-3383</t>
  </si>
  <si>
    <t>14227 E. Rockview Rd</t>
  </si>
  <si>
    <t>480-575-7307</t>
  </si>
  <si>
    <t>finleyturner@aol.com</t>
  </si>
  <si>
    <t>5452 E. New River Rd</t>
  </si>
  <si>
    <t>Tyler</t>
  </si>
  <si>
    <t>Sandy</t>
  </si>
  <si>
    <t>989-400-2387</t>
  </si>
  <si>
    <t xml:space="preserve">stylerskt@hotmail.com </t>
  </si>
  <si>
    <t>18192 East Via Jardin</t>
  </si>
  <si>
    <t>Ujifusa</t>
  </si>
  <si>
    <t>Jasmine</t>
  </si>
  <si>
    <t>North Las Vegas</t>
  </si>
  <si>
    <t>89031</t>
  </si>
  <si>
    <t>702-339-9472</t>
  </si>
  <si>
    <t>3810 W. Verde Way</t>
  </si>
  <si>
    <t>Lance</t>
  </si>
  <si>
    <t>chasendreamsranch@gmail.com</t>
  </si>
  <si>
    <t>Uldrickson</t>
  </si>
  <si>
    <t>Michaeline (Mikey)</t>
  </si>
  <si>
    <t>Morristown</t>
  </si>
  <si>
    <t>85342</t>
  </si>
  <si>
    <t>623-210-7149</t>
  </si>
  <si>
    <t>michaeline2002@aol.com</t>
  </si>
  <si>
    <t xml:space="preserve">38217 N. 255th Ave </t>
  </si>
  <si>
    <t>West</t>
  </si>
  <si>
    <t>Cierra</t>
  </si>
  <si>
    <t>(602) 432-1386</t>
  </si>
  <si>
    <t>wsc@hughes.net</t>
  </si>
  <si>
    <t>8099 E. Lone Mountain Rd</t>
  </si>
  <si>
    <t>Rusty</t>
  </si>
  <si>
    <t>Wick</t>
  </si>
  <si>
    <t>928-526-7010</t>
  </si>
  <si>
    <t>gainup@aol.com</t>
  </si>
  <si>
    <t>11920 Glodia</t>
  </si>
  <si>
    <t>86002</t>
  </si>
  <si>
    <t>(928) 600-9512</t>
  </si>
  <si>
    <t>rob@rhscons.com</t>
  </si>
  <si>
    <t>11920 Glodia, Flagstaff, AZ 86004</t>
  </si>
  <si>
    <t>Millersburg</t>
  </si>
  <si>
    <t>IN</t>
  </si>
  <si>
    <t>46543</t>
  </si>
  <si>
    <t>574-536-8838</t>
  </si>
  <si>
    <t>phil@midelectric.com</t>
  </si>
  <si>
    <t>14512 Country road 44</t>
  </si>
  <si>
    <t>Young</t>
  </si>
  <si>
    <t>Tara</t>
  </si>
  <si>
    <t>520-483-0639</t>
  </si>
  <si>
    <t>tarapozz@telus.net</t>
  </si>
  <si>
    <t>601 S. Linden Pl.</t>
  </si>
  <si>
    <t>Zakraysek</t>
  </si>
  <si>
    <t>Carl</t>
  </si>
  <si>
    <t>85022</t>
  </si>
  <si>
    <t>(602) 432-7767</t>
  </si>
  <si>
    <t>carlzakraysek@gmail.com</t>
  </si>
  <si>
    <t>402 E. Braeburn Dr</t>
  </si>
  <si>
    <t>Zueger</t>
  </si>
  <si>
    <t>Misssing</t>
  </si>
  <si>
    <t>1525 W. Maddock Rd</t>
  </si>
  <si>
    <t>425-348-1415</t>
  </si>
  <si>
    <t>circle.z@earthlink.net</t>
  </si>
  <si>
    <t>Mikey</t>
  </si>
  <si>
    <t>Membership
Status</t>
  </si>
  <si>
    <t>Expired</t>
  </si>
  <si>
    <t>Current</t>
  </si>
  <si>
    <t>Rodeo - Sunday</t>
  </si>
  <si>
    <t>Shoot at the</t>
  </si>
  <si>
    <t># of Shoots Attended</t>
  </si>
  <si>
    <t>CMSA Number</t>
  </si>
  <si>
    <t>Overall Current Rank</t>
  </si>
  <si>
    <t xml:space="preserve">AZ State </t>
  </si>
  <si>
    <t>=  regquires manual entry</t>
  </si>
  <si>
    <t>x</t>
  </si>
  <si>
    <t>ACMSA expire</t>
  </si>
  <si>
    <t>Ellis</t>
  </si>
  <si>
    <t>Amanda</t>
  </si>
  <si>
    <t>Herdt</t>
  </si>
  <si>
    <t>Marais</t>
  </si>
  <si>
    <t>Nathan</t>
  </si>
  <si>
    <t>Caleb</t>
  </si>
  <si>
    <t>Destiny</t>
  </si>
  <si>
    <t>= corrected</t>
  </si>
  <si>
    <t>Blue Font</t>
  </si>
  <si>
    <t>= new entry</t>
  </si>
  <si>
    <t>2015 Halloween Shoot</t>
  </si>
  <si>
    <t>2015 Halloween Shoot 2</t>
  </si>
  <si>
    <t>ACMSA Only Points</t>
  </si>
  <si>
    <t>ACMSA &amp; CMSA Points</t>
  </si>
  <si>
    <t>Sun Circuit</t>
  </si>
  <si>
    <t>1/22 - 1/24/16</t>
  </si>
  <si>
    <t>2/12 - 2/14</t>
  </si>
  <si>
    <t xml:space="preserve">Winter Range </t>
  </si>
  <si>
    <t>Winter Range 2</t>
  </si>
  <si>
    <t>9/23 - 9/25</t>
  </si>
  <si>
    <t>MAY SHOOT - Placeholder</t>
  </si>
  <si>
    <t>Memorial Weekend Shoot - Prescott</t>
  </si>
  <si>
    <t>5/28 -5/29</t>
  </si>
  <si>
    <t>= Needs review</t>
  </si>
  <si>
    <t>LEGENDS</t>
  </si>
  <si>
    <t>L5</t>
  </si>
  <si>
    <t xml:space="preserve"> </t>
  </si>
  <si>
    <t>L6</t>
  </si>
  <si>
    <t>SM5</t>
  </si>
  <si>
    <t>SM4</t>
  </si>
  <si>
    <t>M6</t>
  </si>
  <si>
    <t>SM3</t>
  </si>
  <si>
    <t>L4</t>
  </si>
  <si>
    <t>L3</t>
  </si>
  <si>
    <t>SM6</t>
  </si>
  <si>
    <t>Blair</t>
  </si>
  <si>
    <t>Philippi</t>
  </si>
  <si>
    <t>M3</t>
  </si>
  <si>
    <t>SL4</t>
  </si>
  <si>
    <t>SM2</t>
  </si>
  <si>
    <t>Cheri</t>
  </si>
  <si>
    <t>L2</t>
  </si>
  <si>
    <t>Lyle M</t>
  </si>
  <si>
    <t>L1</t>
  </si>
  <si>
    <t>SL3</t>
  </si>
  <si>
    <t>Barnes</t>
  </si>
  <si>
    <t>SL2</t>
  </si>
  <si>
    <t>Christine</t>
  </si>
  <si>
    <t>Eveline</t>
  </si>
  <si>
    <t>Van Gastel</t>
  </si>
  <si>
    <t>Bennett</t>
  </si>
  <si>
    <t>SL1</t>
  </si>
  <si>
    <t>Katie</t>
  </si>
  <si>
    <t>Magowan</t>
  </si>
  <si>
    <t>WRO</t>
  </si>
  <si>
    <t>Meelhuysen</t>
  </si>
  <si>
    <t>=  field requires manual entry</t>
  </si>
  <si>
    <t>INACTIVE</t>
  </si>
  <si>
    <t>SW Regionals</t>
  </si>
  <si>
    <t>Winter Range Sat</t>
  </si>
  <si>
    <t>Winter Range Sun</t>
  </si>
  <si>
    <t>Roots N Boots</t>
  </si>
  <si>
    <t>Rodeo - Sat</t>
  </si>
  <si>
    <t>Rodeo Sun</t>
  </si>
  <si>
    <t>EXPO Wind down Sun</t>
  </si>
  <si>
    <t>EXPO Main Match Sat</t>
  </si>
  <si>
    <t>Cobb</t>
  </si>
  <si>
    <t>Karen</t>
  </si>
  <si>
    <t>2018 Halloween</t>
  </si>
  <si>
    <t>2019 Az State</t>
  </si>
  <si>
    <t>Disse</t>
  </si>
  <si>
    <t>Kent</t>
  </si>
  <si>
    <t>Kim</t>
  </si>
  <si>
    <t xml:space="preserve">Sherri </t>
  </si>
  <si>
    <t>Brown</t>
  </si>
  <si>
    <t>Rudd</t>
  </si>
  <si>
    <t>Olsen</t>
  </si>
  <si>
    <t>2019 Halloween</t>
  </si>
  <si>
    <t>2020 Az State</t>
  </si>
  <si>
    <t>2023 Halloween</t>
  </si>
  <si>
    <t>Fun N Sun Jan 2023</t>
  </si>
  <si>
    <t xml:space="preserve">End Of Trail </t>
  </si>
  <si>
    <t>End Of Trail</t>
  </si>
  <si>
    <t>Day after EOT</t>
  </si>
  <si>
    <t>Day After EOT</t>
  </si>
  <si>
    <t>AZ State 2023</t>
  </si>
  <si>
    <t>Flagstaff Rodeo Shoot</t>
  </si>
  <si>
    <t>Robb</t>
  </si>
  <si>
    <t>sm</t>
  </si>
  <si>
    <t>Brennen</t>
  </si>
  <si>
    <t>l</t>
  </si>
  <si>
    <t>Graham</t>
  </si>
  <si>
    <t>Tow</t>
  </si>
  <si>
    <t>Kristie</t>
  </si>
  <si>
    <t>Ella</t>
  </si>
  <si>
    <t>Reyes</t>
  </si>
  <si>
    <t>Dye</t>
  </si>
  <si>
    <t>Christopher</t>
  </si>
  <si>
    <t>Beckman</t>
  </si>
  <si>
    <t>sl</t>
  </si>
  <si>
    <t>Grazier</t>
  </si>
  <si>
    <t>Plowman</t>
  </si>
  <si>
    <t>m</t>
  </si>
  <si>
    <t>Venable</t>
  </si>
  <si>
    <t>Ted</t>
  </si>
  <si>
    <t>Odell</t>
  </si>
  <si>
    <t>Alex</t>
  </si>
  <si>
    <t>Druke</t>
  </si>
  <si>
    <t>Cooper</t>
  </si>
  <si>
    <t>Ali</t>
  </si>
  <si>
    <t>Dimmick</t>
  </si>
  <si>
    <t>Rhonda</t>
  </si>
  <si>
    <t>Henne</t>
  </si>
  <si>
    <t>Rachelle</t>
  </si>
  <si>
    <t>White</t>
  </si>
  <si>
    <t>Trisha</t>
  </si>
  <si>
    <t>Sarah</t>
  </si>
  <si>
    <t>Weems</t>
  </si>
  <si>
    <t>Steve</t>
  </si>
  <si>
    <t>Rosengarten</t>
  </si>
  <si>
    <t>Jodi</t>
  </si>
  <si>
    <t>Nussbaumer</t>
  </si>
  <si>
    <t>Hermansen</t>
  </si>
  <si>
    <t>Slagle</t>
  </si>
  <si>
    <t>Carol</t>
  </si>
  <si>
    <t>Woodard</t>
  </si>
  <si>
    <t>Cally</t>
  </si>
  <si>
    <t>Shinkle</t>
  </si>
  <si>
    <t>Dotson</t>
  </si>
  <si>
    <t>Williamson</t>
  </si>
  <si>
    <t>Mueller</t>
  </si>
  <si>
    <t>Coreen</t>
  </si>
  <si>
    <t>Pikop</t>
  </si>
  <si>
    <t>Spratt</t>
  </si>
  <si>
    <t>Ace</t>
  </si>
  <si>
    <t>Luschen</t>
  </si>
  <si>
    <t>Colton</t>
  </si>
  <si>
    <t>Kailynn</t>
  </si>
  <si>
    <t>wr</t>
  </si>
  <si>
    <t>o</t>
  </si>
  <si>
    <t>Canizales</t>
  </si>
  <si>
    <t>Kaelynn</t>
  </si>
  <si>
    <t>Lorelei</t>
  </si>
  <si>
    <t>Cash</t>
  </si>
  <si>
    <t>Schinness</t>
  </si>
  <si>
    <t>Mortenson</t>
  </si>
  <si>
    <t xml:space="preserve">Kim </t>
  </si>
  <si>
    <t>Corbett</t>
  </si>
  <si>
    <t>Hirshberg</t>
  </si>
  <si>
    <t>Carrie</t>
  </si>
  <si>
    <t>Trevor</t>
  </si>
  <si>
    <t>McGinniss</t>
  </si>
  <si>
    <t>Elena</t>
  </si>
  <si>
    <t>Dominic</t>
  </si>
  <si>
    <t>Lucas</t>
  </si>
  <si>
    <t>Fun In The Sun</t>
  </si>
  <si>
    <t>End Of Trail Sat</t>
  </si>
  <si>
    <t>End Of Trail Sun</t>
  </si>
  <si>
    <t>AZ STATE</t>
  </si>
  <si>
    <t>Flag Rodeo</t>
  </si>
  <si>
    <t xml:space="preserve">Flag Rodeo </t>
  </si>
  <si>
    <t xml:space="preserve">Denise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</si>
</sst>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FF"/>
      <name val="Calibri"/>
      <family val="2"/>
    </font>
    <font>
      <sz val="11"/>
      <name val="Calibri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6" tint="0.59999389629810485"/>
        <bgColor indexed="0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55">
    <xf numFmtId="0" fontId="0" fillId="0" borderId="0" xfId="0"/>
    <xf numFmtId="0" fontId="1" fillId="0" borderId="2" xfId="1" applyFont="1" applyBorder="1" applyAlignment="1">
      <alignment horizontal="right" wrapText="1"/>
    </xf>
    <xf numFmtId="0" fontId="1" fillId="0" borderId="2" xfId="1" applyFont="1" applyBorder="1" applyAlignment="1">
      <alignment wrapText="1"/>
    </xf>
    <xf numFmtId="0" fontId="2" fillId="0" borderId="0" xfId="1"/>
    <xf numFmtId="0" fontId="1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3" applyFont="1" applyFill="1" applyBorder="1" applyAlignment="1">
      <alignment horizontal="center"/>
    </xf>
    <xf numFmtId="0" fontId="1" fillId="0" borderId="2" xfId="3" applyFont="1" applyBorder="1" applyAlignment="1">
      <alignment horizontal="right" wrapText="1"/>
    </xf>
    <xf numFmtId="0" fontId="1" fillId="0" borderId="2" xfId="3" applyFont="1" applyBorder="1" applyAlignment="1">
      <alignment wrapText="1"/>
    </xf>
    <xf numFmtId="164" fontId="1" fillId="0" borderId="2" xfId="3" applyNumberFormat="1" applyFont="1" applyBorder="1" applyAlignment="1">
      <alignment horizontal="right" wrapText="1"/>
    </xf>
    <xf numFmtId="0" fontId="2" fillId="0" borderId="0" xfId="3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2" borderId="10" xfId="3" applyFont="1" applyFill="1" applyBorder="1" applyAlignment="1">
      <alignment horizontal="center"/>
    </xf>
    <xf numFmtId="0" fontId="1" fillId="2" borderId="11" xfId="3" applyFont="1" applyFill="1" applyBorder="1" applyAlignment="1">
      <alignment horizontal="center"/>
    </xf>
    <xf numFmtId="0" fontId="1" fillId="2" borderId="12" xfId="2" applyFont="1" applyFill="1" applyBorder="1" applyAlignment="1">
      <alignment horizontal="center" wrapText="1"/>
    </xf>
    <xf numFmtId="0" fontId="1" fillId="0" borderId="9" xfId="3" applyFont="1" applyBorder="1" applyAlignment="1">
      <alignment wrapText="1"/>
    </xf>
    <xf numFmtId="1" fontId="0" fillId="0" borderId="9" xfId="0" applyNumberFormat="1" applyBorder="1" applyAlignment="1">
      <alignment horizontal="center"/>
    </xf>
    <xf numFmtId="0" fontId="1" fillId="0" borderId="0" xfId="3" applyFont="1" applyAlignment="1">
      <alignment horizontal="right" wrapText="1"/>
    </xf>
    <xf numFmtId="0" fontId="2" fillId="0" borderId="2" xfId="3" applyBorder="1"/>
    <xf numFmtId="164" fontId="1" fillId="0" borderId="0" xfId="3" applyNumberFormat="1" applyFont="1" applyAlignment="1">
      <alignment horizontal="right" wrapText="1"/>
    </xf>
    <xf numFmtId="0" fontId="1" fillId="0" borderId="6" xfId="3" applyFont="1" applyBorder="1" applyAlignment="1">
      <alignment horizontal="right" wrapText="1"/>
    </xf>
    <xf numFmtId="0" fontId="1" fillId="0" borderId="15" xfId="3" applyFont="1" applyBorder="1" applyAlignment="1">
      <alignment wrapText="1"/>
    </xf>
    <xf numFmtId="0" fontId="3" fillId="2" borderId="10" xfId="3" applyFont="1" applyFill="1" applyBorder="1" applyAlignment="1">
      <alignment horizontal="center" wrapText="1"/>
    </xf>
    <xf numFmtId="0" fontId="1" fillId="0" borderId="9" xfId="3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1" fillId="2" borderId="11" xfId="3" applyFont="1" applyFill="1" applyBorder="1" applyAlignment="1">
      <alignment horizontal="right"/>
    </xf>
    <xf numFmtId="0" fontId="1" fillId="2" borderId="16" xfId="3" applyFont="1" applyFill="1" applyBorder="1" applyAlignment="1">
      <alignment horizontal="left"/>
    </xf>
    <xf numFmtId="0" fontId="1" fillId="0" borderId="17" xfId="3" applyFont="1" applyBorder="1" applyAlignment="1">
      <alignment horizontal="right" wrapText="1"/>
    </xf>
    <xf numFmtId="0" fontId="0" fillId="0" borderId="9" xfId="0" applyBorder="1" applyAlignment="1">
      <alignment horizontal="center"/>
    </xf>
    <xf numFmtId="0" fontId="2" fillId="0" borderId="9" xfId="3" applyBorder="1" applyAlignment="1">
      <alignment horizontal="center"/>
    </xf>
    <xf numFmtId="0" fontId="1" fillId="5" borderId="7" xfId="1" applyFont="1" applyFill="1" applyBorder="1" applyAlignment="1">
      <alignment horizontal="center" wrapText="1"/>
    </xf>
    <xf numFmtId="0" fontId="1" fillId="6" borderId="9" xfId="3" applyFont="1" applyFill="1" applyBorder="1" applyAlignment="1">
      <alignment horizontal="right" wrapText="1"/>
    </xf>
    <xf numFmtId="0" fontId="0" fillId="6" borderId="0" xfId="0" quotePrefix="1" applyFill="1" applyAlignment="1">
      <alignment horizontal="center"/>
    </xf>
    <xf numFmtId="0" fontId="0" fillId="0" borderId="0" xfId="0" applyAlignment="1">
      <alignment horizontal="center" textRotation="90"/>
    </xf>
    <xf numFmtId="0" fontId="0" fillId="4" borderId="0" xfId="0" applyFill="1" applyAlignment="1">
      <alignment horizontal="center" textRotation="90"/>
    </xf>
    <xf numFmtId="0" fontId="2" fillId="6" borderId="9" xfId="3" applyFill="1" applyBorder="1"/>
    <xf numFmtId="0" fontId="1" fillId="6" borderId="9" xfId="3" applyFont="1" applyFill="1" applyBorder="1" applyAlignment="1">
      <alignment horizontal="center" wrapText="1"/>
    </xf>
    <xf numFmtId="0" fontId="2" fillId="6" borderId="9" xfId="3" applyFill="1" applyBorder="1" applyAlignment="1">
      <alignment horizontal="center"/>
    </xf>
    <xf numFmtId="1" fontId="1" fillId="6" borderId="9" xfId="3" applyNumberFormat="1" applyFont="1" applyFill="1" applyBorder="1" applyAlignment="1">
      <alignment horizontal="center" wrapText="1"/>
    </xf>
    <xf numFmtId="0" fontId="2" fillId="6" borderId="18" xfId="3" applyFill="1" applyBorder="1" applyAlignment="1">
      <alignment horizontal="center"/>
    </xf>
    <xf numFmtId="0" fontId="1" fillId="6" borderId="6" xfId="3" applyFont="1" applyFill="1" applyBorder="1" applyAlignment="1">
      <alignment horizontal="right" wrapText="1"/>
    </xf>
    <xf numFmtId="0" fontId="1" fillId="6" borderId="15" xfId="3" applyFont="1" applyFill="1" applyBorder="1" applyAlignment="1">
      <alignment horizontal="left" wrapText="1"/>
    </xf>
    <xf numFmtId="1" fontId="1" fillId="6" borderId="15" xfId="3" applyNumberFormat="1" applyFont="1" applyFill="1" applyBorder="1" applyAlignment="1">
      <alignment horizontal="left" wrapText="1"/>
    </xf>
    <xf numFmtId="0" fontId="1" fillId="7" borderId="4" xfId="1" applyFont="1" applyFill="1" applyBorder="1" applyAlignment="1">
      <alignment horizontal="center" wrapText="1"/>
    </xf>
    <xf numFmtId="0" fontId="1" fillId="7" borderId="5" xfId="1" applyFont="1" applyFill="1" applyBorder="1" applyAlignment="1">
      <alignment horizontal="center" wrapText="1"/>
    </xf>
    <xf numFmtId="0" fontId="1" fillId="7" borderId="7" xfId="1" applyFont="1" applyFill="1" applyBorder="1" applyAlignment="1">
      <alignment horizontal="center" wrapText="1"/>
    </xf>
    <xf numFmtId="0" fontId="1" fillId="7" borderId="8" xfId="1" applyFont="1" applyFill="1" applyBorder="1" applyAlignment="1">
      <alignment horizontal="center" wrapText="1"/>
    </xf>
    <xf numFmtId="0" fontId="1" fillId="7" borderId="3" xfId="1" applyFont="1" applyFill="1" applyBorder="1" applyAlignment="1">
      <alignment horizontal="center" textRotation="90" wrapText="1"/>
    </xf>
    <xf numFmtId="0" fontId="1" fillId="8" borderId="13" xfId="2" applyFont="1" applyFill="1" applyBorder="1" applyAlignment="1">
      <alignment horizontal="center" wrapText="1"/>
    </xf>
    <xf numFmtId="0" fontId="1" fillId="8" borderId="14" xfId="2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textRotation="90"/>
    </xf>
    <xf numFmtId="14" fontId="1" fillId="2" borderId="10" xfId="3" applyNumberFormat="1" applyFont="1" applyFill="1" applyBorder="1" applyAlignment="1">
      <alignment horizontal="center" wrapText="1"/>
    </xf>
    <xf numFmtId="14" fontId="1" fillId="0" borderId="9" xfId="3" applyNumberFormat="1" applyFont="1" applyBorder="1" applyAlignment="1">
      <alignment horizontal="right" wrapText="1"/>
    </xf>
    <xf numFmtId="14" fontId="0" fillId="4" borderId="0" xfId="0" applyNumberFormat="1" applyFill="1"/>
    <xf numFmtId="0" fontId="4" fillId="0" borderId="9" xfId="3" applyFont="1" applyBorder="1" applyAlignment="1">
      <alignment wrapText="1"/>
    </xf>
    <xf numFmtId="0" fontId="4" fillId="0" borderId="9" xfId="3" applyFont="1" applyBorder="1" applyAlignment="1">
      <alignment horizontal="center" wrapText="1"/>
    </xf>
    <xf numFmtId="14" fontId="4" fillId="0" borderId="9" xfId="3" applyNumberFormat="1" applyFont="1" applyBorder="1" applyAlignment="1">
      <alignment horizontal="right" wrapText="1"/>
    </xf>
    <xf numFmtId="14" fontId="5" fillId="0" borderId="9" xfId="3" applyNumberFormat="1" applyFont="1" applyBorder="1" applyAlignment="1">
      <alignment horizontal="right" wrapText="1"/>
    </xf>
    <xf numFmtId="0" fontId="5" fillId="0" borderId="9" xfId="3" applyFont="1" applyBorder="1" applyAlignment="1">
      <alignment wrapText="1"/>
    </xf>
    <xf numFmtId="0" fontId="0" fillId="0" borderId="0" xfId="0" quotePrefix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9" borderId="0" xfId="0" applyFill="1"/>
    <xf numFmtId="0" fontId="0" fillId="0" borderId="0" xfId="0" quotePrefix="1" applyAlignment="1">
      <alignment horizontal="left"/>
    </xf>
    <xf numFmtId="0" fontId="1" fillId="0" borderId="0" xfId="1" applyFont="1" applyAlignment="1">
      <alignment horizontal="right" wrapText="1"/>
    </xf>
    <xf numFmtId="0" fontId="8" fillId="0" borderId="2" xfId="1" applyFont="1" applyBorder="1" applyAlignment="1">
      <alignment wrapText="1"/>
    </xf>
    <xf numFmtId="14" fontId="1" fillId="2" borderId="1" xfId="1" applyNumberFormat="1" applyFont="1" applyFill="1" applyBorder="1" applyAlignment="1">
      <alignment horizontal="center" wrapText="1"/>
    </xf>
    <xf numFmtId="14" fontId="1" fillId="0" borderId="2" xfId="1" applyNumberFormat="1" applyFont="1" applyBorder="1" applyAlignment="1">
      <alignment horizontal="right" wrapText="1"/>
    </xf>
    <xf numFmtId="14" fontId="0" fillId="0" borderId="0" xfId="0" applyNumberFormat="1" applyAlignment="1">
      <alignment horizontal="center"/>
    </xf>
    <xf numFmtId="0" fontId="1" fillId="9" borderId="2" xfId="1" applyFont="1" applyFill="1" applyBorder="1" applyAlignment="1">
      <alignment horizontal="right" wrapText="1"/>
    </xf>
    <xf numFmtId="0" fontId="0" fillId="3" borderId="0" xfId="0" applyFill="1" applyAlignment="1">
      <alignment horizontal="left"/>
    </xf>
    <xf numFmtId="14" fontId="1" fillId="3" borderId="2" xfId="1" applyNumberFormat="1" applyFont="1" applyFill="1" applyBorder="1" applyAlignment="1">
      <alignment horizontal="right" wrapText="1"/>
    </xf>
    <xf numFmtId="0" fontId="1" fillId="10" borderId="7" xfId="1" applyFont="1" applyFill="1" applyBorder="1" applyAlignment="1">
      <alignment horizontal="center" wrapText="1"/>
    </xf>
    <xf numFmtId="0" fontId="1" fillId="10" borderId="8" xfId="1" applyFont="1" applyFill="1" applyBorder="1" applyAlignment="1">
      <alignment horizontal="center" wrapText="1"/>
    </xf>
    <xf numFmtId="0" fontId="1" fillId="10" borderId="4" xfId="1" applyFont="1" applyFill="1" applyBorder="1" applyAlignment="1">
      <alignment horizontal="center" wrapText="1"/>
    </xf>
    <xf numFmtId="0" fontId="1" fillId="10" borderId="5" xfId="1" applyFont="1" applyFill="1" applyBorder="1" applyAlignment="1">
      <alignment horizontal="center" wrapText="1"/>
    </xf>
    <xf numFmtId="0" fontId="1" fillId="10" borderId="3" xfId="1" applyFont="1" applyFill="1" applyBorder="1" applyAlignment="1">
      <alignment horizontal="center" textRotation="90" wrapText="1"/>
    </xf>
    <xf numFmtId="0" fontId="1" fillId="11" borderId="13" xfId="2" applyFont="1" applyFill="1" applyBorder="1" applyAlignment="1">
      <alignment horizontal="center" wrapText="1"/>
    </xf>
    <xf numFmtId="0" fontId="1" fillId="11" borderId="14" xfId="2" applyFont="1" applyFill="1" applyBorder="1" applyAlignment="1">
      <alignment horizontal="center" wrapText="1"/>
    </xf>
    <xf numFmtId="0" fontId="1" fillId="5" borderId="4" xfId="1" applyFont="1" applyFill="1" applyBorder="1" applyAlignment="1">
      <alignment horizontal="center" wrapText="1"/>
    </xf>
    <xf numFmtId="0" fontId="1" fillId="5" borderId="5" xfId="1" applyFont="1" applyFill="1" applyBorder="1" applyAlignment="1">
      <alignment horizontal="center" wrapText="1"/>
    </xf>
    <xf numFmtId="0" fontId="1" fillId="5" borderId="8" xfId="1" applyFont="1" applyFill="1" applyBorder="1" applyAlignment="1">
      <alignment horizontal="center" wrapText="1"/>
    </xf>
    <xf numFmtId="0" fontId="1" fillId="5" borderId="3" xfId="1" applyFont="1" applyFill="1" applyBorder="1" applyAlignment="1">
      <alignment horizontal="center" textRotation="90" wrapText="1"/>
    </xf>
    <xf numFmtId="0" fontId="1" fillId="5" borderId="22" xfId="1" applyFont="1" applyFill="1" applyBorder="1" applyAlignment="1">
      <alignment horizontal="center" textRotation="90" wrapText="1"/>
    </xf>
    <xf numFmtId="0" fontId="5" fillId="10" borderId="4" xfId="1" applyFont="1" applyFill="1" applyBorder="1" applyAlignment="1">
      <alignment horizontal="center" wrapText="1"/>
    </xf>
    <xf numFmtId="0" fontId="5" fillId="10" borderId="5" xfId="1" applyFont="1" applyFill="1" applyBorder="1" applyAlignment="1">
      <alignment horizontal="center" wrapText="1"/>
    </xf>
    <xf numFmtId="0" fontId="5" fillId="10" borderId="7" xfId="1" applyFont="1" applyFill="1" applyBorder="1" applyAlignment="1">
      <alignment horizontal="center" wrapText="1"/>
    </xf>
    <xf numFmtId="0" fontId="5" fillId="10" borderId="8" xfId="1" applyFont="1" applyFill="1" applyBorder="1" applyAlignment="1">
      <alignment horizontal="center" wrapText="1"/>
    </xf>
    <xf numFmtId="0" fontId="5" fillId="11" borderId="13" xfId="2" applyFont="1" applyFill="1" applyBorder="1" applyAlignment="1">
      <alignment horizontal="center" wrapText="1"/>
    </xf>
    <xf numFmtId="0" fontId="5" fillId="11" borderId="14" xfId="2" applyFont="1" applyFill="1" applyBorder="1" applyAlignment="1">
      <alignment horizontal="center" wrapText="1"/>
    </xf>
    <xf numFmtId="0" fontId="1" fillId="10" borderId="19" xfId="1" applyFont="1" applyFill="1" applyBorder="1" applyAlignment="1">
      <alignment horizontal="center" textRotation="90" wrapText="1"/>
    </xf>
    <xf numFmtId="0" fontId="1" fillId="11" borderId="20" xfId="2" applyFont="1" applyFill="1" applyBorder="1" applyAlignment="1">
      <alignment horizontal="center" wrapText="1"/>
    </xf>
    <xf numFmtId="0" fontId="1" fillId="11" borderId="21" xfId="2" applyFont="1" applyFill="1" applyBorder="1" applyAlignment="1">
      <alignment horizontal="center" wrapText="1"/>
    </xf>
    <xf numFmtId="0" fontId="1" fillId="12" borderId="13" xfId="2" applyFont="1" applyFill="1" applyBorder="1" applyAlignment="1">
      <alignment horizontal="center" wrapText="1"/>
    </xf>
    <xf numFmtId="0" fontId="1" fillId="12" borderId="14" xfId="2" applyFont="1" applyFill="1" applyBorder="1" applyAlignment="1">
      <alignment horizontal="center" wrapText="1"/>
    </xf>
    <xf numFmtId="0" fontId="1" fillId="0" borderId="23" xfId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1" fillId="0" borderId="18" xfId="3" applyFont="1" applyBorder="1" applyAlignment="1">
      <alignment horizontal="center" wrapText="1"/>
    </xf>
    <xf numFmtId="14" fontId="1" fillId="0" borderId="18" xfId="3" applyNumberFormat="1" applyFont="1" applyBorder="1" applyAlignment="1">
      <alignment horizontal="right" wrapText="1"/>
    </xf>
    <xf numFmtId="0" fontId="1" fillId="0" borderId="18" xfId="3" applyFont="1" applyBorder="1" applyAlignment="1">
      <alignment wrapText="1"/>
    </xf>
    <xf numFmtId="0" fontId="0" fillId="0" borderId="18" xfId="0" applyBorder="1" applyAlignment="1">
      <alignment horizontal="center"/>
    </xf>
    <xf numFmtId="0" fontId="1" fillId="6" borderId="24" xfId="3" applyFont="1" applyFill="1" applyBorder="1" applyAlignment="1">
      <alignment horizontal="right" wrapText="1"/>
    </xf>
    <xf numFmtId="0" fontId="1" fillId="6" borderId="25" xfId="3" applyFont="1" applyFill="1" applyBorder="1" applyAlignment="1">
      <alignment horizontal="left" wrapText="1"/>
    </xf>
    <xf numFmtId="1" fontId="0" fillId="0" borderId="18" xfId="0" applyNumberFormat="1" applyBorder="1" applyAlignment="1">
      <alignment horizontal="center"/>
    </xf>
    <xf numFmtId="0" fontId="1" fillId="6" borderId="18" xfId="3" applyFont="1" applyFill="1" applyBorder="1" applyAlignment="1">
      <alignment horizontal="right" wrapText="1"/>
    </xf>
    <xf numFmtId="0" fontId="1" fillId="6" borderId="18" xfId="3" applyFont="1" applyFill="1" applyBorder="1" applyAlignment="1">
      <alignment horizontal="center" wrapText="1"/>
    </xf>
    <xf numFmtId="1" fontId="1" fillId="6" borderId="18" xfId="3" applyNumberFormat="1" applyFont="1" applyFill="1" applyBorder="1" applyAlignment="1">
      <alignment horizontal="center" wrapText="1"/>
    </xf>
    <xf numFmtId="0" fontId="1" fillId="0" borderId="26" xfId="3" applyFont="1" applyBorder="1" applyAlignment="1">
      <alignment horizontal="center" wrapText="1"/>
    </xf>
    <xf numFmtId="14" fontId="1" fillId="0" borderId="27" xfId="3" applyNumberFormat="1" applyFont="1" applyBorder="1" applyAlignment="1">
      <alignment horizontal="right" wrapText="1"/>
    </xf>
    <xf numFmtId="0" fontId="1" fillId="0" borderId="27" xfId="3" applyFont="1" applyBorder="1" applyAlignment="1">
      <alignment wrapText="1"/>
    </xf>
    <xf numFmtId="0" fontId="0" fillId="0" borderId="27" xfId="0" applyBorder="1" applyAlignment="1">
      <alignment horizontal="center"/>
    </xf>
    <xf numFmtId="0" fontId="1" fillId="6" borderId="28" xfId="3" applyFont="1" applyFill="1" applyBorder="1" applyAlignment="1">
      <alignment horizontal="right" wrapText="1"/>
    </xf>
    <xf numFmtId="0" fontId="1" fillId="0" borderId="27" xfId="3" applyFont="1" applyBorder="1" applyAlignment="1">
      <alignment horizontal="center" wrapText="1"/>
    </xf>
    <xf numFmtId="1" fontId="0" fillId="0" borderId="27" xfId="0" applyNumberFormat="1" applyBorder="1" applyAlignment="1">
      <alignment horizontal="center"/>
    </xf>
    <xf numFmtId="0" fontId="1" fillId="6" borderId="27" xfId="3" applyFont="1" applyFill="1" applyBorder="1" applyAlignment="1">
      <alignment horizontal="right" wrapText="1"/>
    </xf>
    <xf numFmtId="0" fontId="1" fillId="6" borderId="27" xfId="3" applyFont="1" applyFill="1" applyBorder="1" applyAlignment="1">
      <alignment horizontal="center" wrapText="1"/>
    </xf>
    <xf numFmtId="1" fontId="1" fillId="6" borderId="27" xfId="3" applyNumberFormat="1" applyFont="1" applyFill="1" applyBorder="1" applyAlignment="1">
      <alignment horizontal="center" wrapText="1"/>
    </xf>
    <xf numFmtId="0" fontId="2" fillId="6" borderId="27" xfId="3" applyFill="1" applyBorder="1" applyAlignment="1">
      <alignment horizontal="center"/>
    </xf>
    <xf numFmtId="0" fontId="0" fillId="4" borderId="30" xfId="0" applyFill="1" applyBorder="1"/>
    <xf numFmtId="0" fontId="0" fillId="0" borderId="30" xfId="0" applyBorder="1"/>
    <xf numFmtId="0" fontId="1" fillId="0" borderId="7" xfId="3" applyFont="1" applyBorder="1" applyAlignment="1">
      <alignment horizontal="center" wrapText="1"/>
    </xf>
    <xf numFmtId="0" fontId="1" fillId="0" borderId="31" xfId="3" applyFont="1" applyBorder="1" applyAlignment="1">
      <alignment horizontal="center" wrapText="1"/>
    </xf>
    <xf numFmtId="14" fontId="1" fillId="0" borderId="31" xfId="3" applyNumberFormat="1" applyFont="1" applyBorder="1" applyAlignment="1">
      <alignment horizontal="right" wrapText="1"/>
    </xf>
    <xf numFmtId="0" fontId="1" fillId="0" borderId="31" xfId="3" applyFont="1" applyBorder="1" applyAlignment="1">
      <alignment wrapText="1"/>
    </xf>
    <xf numFmtId="0" fontId="0" fillId="0" borderId="31" xfId="0" applyBorder="1" applyAlignment="1">
      <alignment horizontal="center"/>
    </xf>
    <xf numFmtId="0" fontId="1" fillId="6" borderId="12" xfId="3" applyFont="1" applyFill="1" applyBorder="1" applyAlignment="1">
      <alignment horizontal="right" wrapText="1"/>
    </xf>
    <xf numFmtId="0" fontId="1" fillId="6" borderId="32" xfId="3" applyFont="1" applyFill="1" applyBorder="1" applyAlignment="1">
      <alignment horizontal="left" wrapText="1"/>
    </xf>
    <xf numFmtId="1" fontId="0" fillId="0" borderId="31" xfId="0" applyNumberFormat="1" applyBorder="1" applyAlignment="1">
      <alignment horizontal="center"/>
    </xf>
    <xf numFmtId="0" fontId="1" fillId="6" borderId="31" xfId="3" applyFont="1" applyFill="1" applyBorder="1" applyAlignment="1">
      <alignment horizontal="right" wrapText="1"/>
    </xf>
    <xf numFmtId="0" fontId="1" fillId="6" borderId="31" xfId="3" applyFont="1" applyFill="1" applyBorder="1" applyAlignment="1">
      <alignment horizontal="center" wrapText="1"/>
    </xf>
    <xf numFmtId="1" fontId="1" fillId="6" borderId="31" xfId="3" applyNumberFormat="1" applyFont="1" applyFill="1" applyBorder="1" applyAlignment="1">
      <alignment horizontal="center" wrapText="1"/>
    </xf>
    <xf numFmtId="0" fontId="2" fillId="6" borderId="31" xfId="3" applyFill="1" applyBorder="1" applyAlignment="1">
      <alignment horizontal="center"/>
    </xf>
    <xf numFmtId="1" fontId="1" fillId="6" borderId="25" xfId="3" applyNumberFormat="1" applyFont="1" applyFill="1" applyBorder="1" applyAlignment="1">
      <alignment horizontal="left" wrapText="1"/>
    </xf>
    <xf numFmtId="0" fontId="1" fillId="6" borderId="29" xfId="3" applyFont="1" applyFill="1" applyBorder="1" applyAlignment="1">
      <alignment horizontal="left" wrapText="1"/>
    </xf>
    <xf numFmtId="0" fontId="1" fillId="0" borderId="33" xfId="3" applyFont="1" applyBorder="1" applyAlignment="1">
      <alignment horizontal="center" wrapText="1"/>
    </xf>
    <xf numFmtId="14" fontId="1" fillId="0" borderId="33" xfId="3" applyNumberFormat="1" applyFont="1" applyBorder="1" applyAlignment="1">
      <alignment horizontal="right" wrapText="1"/>
    </xf>
    <xf numFmtId="0" fontId="1" fillId="0" borderId="33" xfId="3" applyFont="1" applyBorder="1" applyAlignment="1">
      <alignment wrapText="1"/>
    </xf>
    <xf numFmtId="0" fontId="0" fillId="0" borderId="33" xfId="0" applyBorder="1" applyAlignment="1">
      <alignment horizontal="center"/>
    </xf>
    <xf numFmtId="0" fontId="1" fillId="6" borderId="34" xfId="3" applyFont="1" applyFill="1" applyBorder="1" applyAlignment="1">
      <alignment horizontal="right" wrapText="1"/>
    </xf>
    <xf numFmtId="0" fontId="1" fillId="6" borderId="35" xfId="3" applyFont="1" applyFill="1" applyBorder="1" applyAlignment="1">
      <alignment horizontal="left" wrapText="1"/>
    </xf>
    <xf numFmtId="1" fontId="0" fillId="0" borderId="33" xfId="0" applyNumberFormat="1" applyBorder="1" applyAlignment="1">
      <alignment horizontal="center"/>
    </xf>
    <xf numFmtId="0" fontId="1" fillId="6" borderId="33" xfId="3" applyFont="1" applyFill="1" applyBorder="1" applyAlignment="1">
      <alignment horizontal="right" wrapText="1"/>
    </xf>
    <xf numFmtId="0" fontId="1" fillId="6" borderId="33" xfId="3" applyFont="1" applyFill="1" applyBorder="1" applyAlignment="1">
      <alignment horizontal="center" wrapText="1"/>
    </xf>
    <xf numFmtId="0" fontId="2" fillId="6" borderId="33" xfId="3" applyFill="1" applyBorder="1" applyAlignment="1">
      <alignment horizontal="center"/>
    </xf>
    <xf numFmtId="1" fontId="1" fillId="6" borderId="35" xfId="3" applyNumberFormat="1" applyFont="1" applyFill="1" applyBorder="1" applyAlignment="1">
      <alignment horizontal="left" wrapText="1"/>
    </xf>
    <xf numFmtId="1" fontId="1" fillId="6" borderId="33" xfId="3" applyNumberFormat="1" applyFont="1" applyFill="1" applyBorder="1" applyAlignment="1">
      <alignment horizontal="center" wrapText="1"/>
    </xf>
    <xf numFmtId="0" fontId="1" fillId="0" borderId="13" xfId="3" applyFont="1" applyBorder="1" applyAlignment="1">
      <alignment horizontal="center" wrapText="1"/>
    </xf>
    <xf numFmtId="0" fontId="5" fillId="0" borderId="7" xfId="3" applyFont="1" applyBorder="1" applyAlignment="1">
      <alignment horizontal="center" wrapText="1"/>
    </xf>
    <xf numFmtId="0" fontId="2" fillId="6" borderId="27" xfId="3" applyFill="1" applyBorder="1"/>
    <xf numFmtId="14" fontId="4" fillId="0" borderId="33" xfId="3" applyNumberFormat="1" applyFont="1" applyBorder="1" applyAlignment="1">
      <alignment horizontal="right" wrapText="1"/>
    </xf>
    <xf numFmtId="1" fontId="1" fillId="6" borderId="32" xfId="3" applyNumberFormat="1" applyFont="1" applyFill="1" applyBorder="1" applyAlignment="1">
      <alignment horizontal="left" wrapText="1"/>
    </xf>
    <xf numFmtId="0" fontId="5" fillId="0" borderId="18" xfId="3" applyFont="1" applyBorder="1" applyAlignment="1">
      <alignment horizontal="center" wrapText="1"/>
    </xf>
    <xf numFmtId="14" fontId="5" fillId="0" borderId="18" xfId="3" applyNumberFormat="1" applyFont="1" applyBorder="1" applyAlignment="1">
      <alignment horizontal="right" wrapText="1"/>
    </xf>
    <xf numFmtId="0" fontId="5" fillId="0" borderId="18" xfId="3" applyFont="1" applyBorder="1" applyAlignment="1">
      <alignment wrapText="1"/>
    </xf>
    <xf numFmtId="0" fontId="2" fillId="6" borderId="18" xfId="3" applyFill="1" applyBorder="1"/>
    <xf numFmtId="0" fontId="1" fillId="0" borderId="36" xfId="3" applyFont="1" applyBorder="1" applyAlignment="1">
      <alignment horizontal="center" wrapText="1"/>
    </xf>
    <xf numFmtId="0" fontId="1" fillId="0" borderId="37" xfId="3" applyFont="1" applyBorder="1" applyAlignment="1">
      <alignment horizontal="center" wrapText="1"/>
    </xf>
    <xf numFmtId="0" fontId="5" fillId="0" borderId="9" xfId="3" applyFont="1" applyBorder="1" applyAlignment="1">
      <alignment horizontal="center" wrapText="1"/>
    </xf>
    <xf numFmtId="0" fontId="0" fillId="4" borderId="38" xfId="0" applyFill="1" applyBorder="1"/>
    <xf numFmtId="0" fontId="0" fillId="0" borderId="38" xfId="0" applyBorder="1"/>
    <xf numFmtId="1" fontId="0" fillId="0" borderId="39" xfId="0" applyNumberFormat="1" applyBorder="1" applyAlignment="1">
      <alignment horizontal="center"/>
    </xf>
    <xf numFmtId="0" fontId="0" fillId="4" borderId="17" xfId="0" applyFill="1" applyBorder="1"/>
    <xf numFmtId="0" fontId="0" fillId="0" borderId="17" xfId="0" applyBorder="1"/>
    <xf numFmtId="0" fontId="0" fillId="4" borderId="40" xfId="0" applyFill="1" applyBorder="1"/>
    <xf numFmtId="0" fontId="0" fillId="0" borderId="40" xfId="0" applyBorder="1"/>
    <xf numFmtId="0" fontId="7" fillId="0" borderId="9" xfId="0" applyFont="1" applyBorder="1" applyAlignment="1">
      <alignment horizontal="center"/>
    </xf>
    <xf numFmtId="0" fontId="5" fillId="6" borderId="6" xfId="3" applyFont="1" applyFill="1" applyBorder="1" applyAlignment="1">
      <alignment horizontal="right" wrapText="1"/>
    </xf>
    <xf numFmtId="0" fontId="5" fillId="6" borderId="15" xfId="3" applyFont="1" applyFill="1" applyBorder="1" applyAlignment="1">
      <alignment horizontal="left" wrapText="1"/>
    </xf>
    <xf numFmtId="1" fontId="7" fillId="0" borderId="9" xfId="0" applyNumberFormat="1" applyFont="1" applyBorder="1" applyAlignment="1">
      <alignment horizontal="center"/>
    </xf>
    <xf numFmtId="0" fontId="5" fillId="6" borderId="9" xfId="3" applyFont="1" applyFill="1" applyBorder="1" applyAlignment="1">
      <alignment horizontal="right" wrapText="1"/>
    </xf>
    <xf numFmtId="0" fontId="5" fillId="6" borderId="9" xfId="3" applyFont="1" applyFill="1" applyBorder="1" applyAlignment="1">
      <alignment horizontal="center" wrapText="1"/>
    </xf>
    <xf numFmtId="0" fontId="7" fillId="4" borderId="38" xfId="0" applyFont="1" applyFill="1" applyBorder="1"/>
    <xf numFmtId="0" fontId="7" fillId="0" borderId="38" xfId="0" applyFont="1" applyBorder="1"/>
    <xf numFmtId="0" fontId="10" fillId="6" borderId="9" xfId="3" applyFont="1" applyFill="1" applyBorder="1" applyAlignment="1">
      <alignment horizontal="center"/>
    </xf>
    <xf numFmtId="0" fontId="7" fillId="4" borderId="17" xfId="0" applyFont="1" applyFill="1" applyBorder="1"/>
    <xf numFmtId="0" fontId="7" fillId="0" borderId="17" xfId="0" applyFont="1" applyBorder="1"/>
    <xf numFmtId="0" fontId="5" fillId="0" borderId="37" xfId="3" applyFont="1" applyBorder="1" applyAlignment="1">
      <alignment horizontal="center" wrapText="1"/>
    </xf>
    <xf numFmtId="14" fontId="5" fillId="0" borderId="33" xfId="3" applyNumberFormat="1" applyFont="1" applyBorder="1" applyAlignment="1">
      <alignment horizontal="right" wrapText="1"/>
    </xf>
    <xf numFmtId="0" fontId="5" fillId="0" borderId="33" xfId="3" applyFont="1" applyBorder="1" applyAlignment="1">
      <alignment wrapText="1"/>
    </xf>
    <xf numFmtId="0" fontId="7" fillId="0" borderId="33" xfId="0" applyFont="1" applyBorder="1" applyAlignment="1">
      <alignment horizontal="center"/>
    </xf>
    <xf numFmtId="0" fontId="5" fillId="6" borderId="34" xfId="3" applyFont="1" applyFill="1" applyBorder="1" applyAlignment="1">
      <alignment horizontal="right" wrapText="1"/>
    </xf>
    <xf numFmtId="0" fontId="5" fillId="6" borderId="35" xfId="3" applyFont="1" applyFill="1" applyBorder="1" applyAlignment="1">
      <alignment horizontal="left" wrapText="1"/>
    </xf>
    <xf numFmtId="0" fontId="5" fillId="0" borderId="33" xfId="3" applyFont="1" applyBorder="1" applyAlignment="1">
      <alignment horizontal="center" wrapText="1"/>
    </xf>
    <xf numFmtId="1" fontId="7" fillId="0" borderId="33" xfId="0" applyNumberFormat="1" applyFont="1" applyBorder="1" applyAlignment="1">
      <alignment horizontal="center"/>
    </xf>
    <xf numFmtId="0" fontId="5" fillId="6" borderId="33" xfId="3" applyFont="1" applyFill="1" applyBorder="1" applyAlignment="1">
      <alignment horizontal="right" wrapText="1"/>
    </xf>
    <xf numFmtId="0" fontId="10" fillId="6" borderId="33" xfId="3" applyFont="1" applyFill="1" applyBorder="1" applyAlignment="1">
      <alignment horizontal="center"/>
    </xf>
    <xf numFmtId="0" fontId="7" fillId="4" borderId="0" xfId="0" applyFont="1" applyFill="1"/>
    <xf numFmtId="0" fontId="7" fillId="0" borderId="0" xfId="0" applyFont="1"/>
    <xf numFmtId="1" fontId="5" fillId="6" borderId="9" xfId="3" applyNumberFormat="1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5" fillId="6" borderId="24" xfId="3" applyFont="1" applyFill="1" applyBorder="1" applyAlignment="1">
      <alignment horizontal="right" wrapText="1"/>
    </xf>
    <xf numFmtId="0" fontId="5" fillId="6" borderId="25" xfId="3" applyFont="1" applyFill="1" applyBorder="1" applyAlignment="1">
      <alignment horizontal="left" wrapText="1"/>
    </xf>
    <xf numFmtId="1" fontId="7" fillId="0" borderId="18" xfId="0" applyNumberFormat="1" applyFont="1" applyBorder="1" applyAlignment="1">
      <alignment horizontal="center"/>
    </xf>
    <xf numFmtId="0" fontId="5" fillId="6" borderId="18" xfId="3" applyFont="1" applyFill="1" applyBorder="1" applyAlignment="1">
      <alignment horizontal="right" wrapText="1"/>
    </xf>
    <xf numFmtId="0" fontId="10" fillId="6" borderId="18" xfId="3" applyFont="1" applyFill="1" applyBorder="1" applyAlignment="1">
      <alignment horizontal="center"/>
    </xf>
    <xf numFmtId="0" fontId="5" fillId="6" borderId="18" xfId="3" applyFont="1" applyFill="1" applyBorder="1" applyAlignment="1">
      <alignment horizontal="center" wrapText="1"/>
    </xf>
    <xf numFmtId="0" fontId="5" fillId="0" borderId="36" xfId="3" applyFont="1" applyBorder="1" applyAlignment="1">
      <alignment horizontal="center" wrapText="1"/>
    </xf>
    <xf numFmtId="0" fontId="8" fillId="0" borderId="9" xfId="3" applyFont="1" applyBorder="1" applyAlignment="1">
      <alignment horizontal="center" wrapText="1"/>
    </xf>
    <xf numFmtId="0" fontId="8" fillId="0" borderId="9" xfId="3" applyFont="1" applyBorder="1" applyAlignment="1">
      <alignment wrapText="1"/>
    </xf>
    <xf numFmtId="0" fontId="0" fillId="6" borderId="0" xfId="0" applyFill="1"/>
    <xf numFmtId="0" fontId="1" fillId="6" borderId="4" xfId="1" applyFont="1" applyFill="1" applyBorder="1" applyAlignment="1">
      <alignment horizontal="center" wrapText="1"/>
    </xf>
    <xf numFmtId="0" fontId="1" fillId="6" borderId="7" xfId="1" applyFont="1" applyFill="1" applyBorder="1" applyAlignment="1">
      <alignment horizontal="center" wrapText="1"/>
    </xf>
    <xf numFmtId="0" fontId="1" fillId="6" borderId="3" xfId="1" applyFont="1" applyFill="1" applyBorder="1" applyAlignment="1">
      <alignment horizontal="center" textRotation="90" wrapText="1"/>
    </xf>
    <xf numFmtId="0" fontId="1" fillId="13" borderId="13" xfId="2" applyFont="1" applyFill="1" applyBorder="1" applyAlignment="1">
      <alignment horizontal="center" wrapText="1"/>
    </xf>
    <xf numFmtId="0" fontId="1" fillId="0" borderId="15" xfId="3" applyFont="1" applyBorder="1" applyAlignment="1">
      <alignment horizontal="left" wrapText="1"/>
    </xf>
    <xf numFmtId="0" fontId="1" fillId="0" borderId="24" xfId="3" applyFont="1" applyBorder="1" applyAlignment="1">
      <alignment horizontal="right" wrapText="1"/>
    </xf>
    <xf numFmtId="0" fontId="1" fillId="0" borderId="25" xfId="3" applyFont="1" applyBorder="1" applyAlignment="1">
      <alignment horizontal="left" wrapText="1"/>
    </xf>
    <xf numFmtId="1" fontId="1" fillId="0" borderId="15" xfId="3" applyNumberFormat="1" applyFont="1" applyBorder="1" applyAlignment="1">
      <alignment horizontal="left" wrapText="1"/>
    </xf>
    <xf numFmtId="0" fontId="1" fillId="0" borderId="12" xfId="3" applyFont="1" applyBorder="1" applyAlignment="1">
      <alignment horizontal="right" wrapText="1"/>
    </xf>
    <xf numFmtId="0" fontId="1" fillId="0" borderId="32" xfId="3" applyFont="1" applyBorder="1" applyAlignment="1">
      <alignment horizontal="left" wrapText="1"/>
    </xf>
    <xf numFmtId="0" fontId="2" fillId="0" borderId="31" xfId="3" applyBorder="1" applyAlignment="1">
      <alignment horizontal="center"/>
    </xf>
    <xf numFmtId="0" fontId="8" fillId="0" borderId="6" xfId="3" applyFont="1" applyBorder="1" applyAlignment="1">
      <alignment horizontal="right" wrapText="1"/>
    </xf>
    <xf numFmtId="0" fontId="8" fillId="0" borderId="15" xfId="3" applyFont="1" applyBorder="1" applyAlignment="1">
      <alignment horizontal="left" wrapText="1"/>
    </xf>
    <xf numFmtId="1" fontId="11" fillId="0" borderId="9" xfId="0" applyNumberFormat="1" applyFont="1" applyBorder="1" applyAlignment="1">
      <alignment horizontal="center"/>
    </xf>
    <xf numFmtId="0" fontId="11" fillId="0" borderId="0" xfId="0" applyFont="1"/>
    <xf numFmtId="0" fontId="12" fillId="0" borderId="9" xfId="3" applyFont="1" applyBorder="1" applyAlignment="1">
      <alignment horizontal="center"/>
    </xf>
    <xf numFmtId="0" fontId="0" fillId="14" borderId="0" xfId="0" applyFill="1"/>
    <xf numFmtId="0" fontId="0" fillId="14" borderId="38" xfId="0" applyFill="1" applyBorder="1"/>
    <xf numFmtId="0" fontId="0" fillId="14" borderId="17" xfId="0" applyFill="1" applyBorder="1"/>
    <xf numFmtId="0" fontId="11" fillId="14" borderId="0" xfId="0" applyFont="1" applyFill="1"/>
    <xf numFmtId="0" fontId="1" fillId="0" borderId="34" xfId="3" applyFont="1" applyBorder="1" applyAlignment="1">
      <alignment horizontal="right" wrapText="1"/>
    </xf>
    <xf numFmtId="0" fontId="1" fillId="0" borderId="35" xfId="3" applyFont="1" applyBorder="1" applyAlignment="1">
      <alignment horizontal="left" wrapText="1"/>
    </xf>
    <xf numFmtId="0" fontId="1" fillId="0" borderId="28" xfId="3" applyFont="1" applyBorder="1" applyAlignment="1">
      <alignment horizontal="right" wrapText="1"/>
    </xf>
    <xf numFmtId="0" fontId="1" fillId="0" borderId="29" xfId="3" applyFont="1" applyBorder="1" applyAlignment="1">
      <alignment horizontal="left" wrapText="1"/>
    </xf>
    <xf numFmtId="0" fontId="5" fillId="0" borderId="26" xfId="3" applyFont="1" applyBorder="1" applyAlignment="1">
      <alignment horizontal="center" wrapText="1"/>
    </xf>
    <xf numFmtId="0" fontId="5" fillId="0" borderId="27" xfId="3" applyFont="1" applyBorder="1" applyAlignment="1">
      <alignment wrapText="1"/>
    </xf>
    <xf numFmtId="0" fontId="2" fillId="0" borderId="18" xfId="3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27" xfId="3" applyBorder="1" applyAlignment="1">
      <alignment horizontal="center"/>
    </xf>
    <xf numFmtId="0" fontId="8" fillId="6" borderId="9" xfId="3" applyFont="1" applyFill="1" applyBorder="1" applyAlignment="1">
      <alignment horizontal="right" wrapText="1"/>
    </xf>
    <xf numFmtId="0" fontId="8" fillId="6" borderId="9" xfId="3" applyFont="1" applyFill="1" applyBorder="1" applyAlignment="1">
      <alignment horizontal="center" wrapText="1"/>
    </xf>
    <xf numFmtId="1" fontId="8" fillId="6" borderId="9" xfId="3" applyNumberFormat="1" applyFont="1" applyFill="1" applyBorder="1" applyAlignment="1">
      <alignment horizontal="center" wrapText="1"/>
    </xf>
    <xf numFmtId="0" fontId="12" fillId="6" borderId="9" xfId="3" applyFont="1" applyFill="1" applyBorder="1" applyAlignment="1">
      <alignment horizontal="center"/>
    </xf>
    <xf numFmtId="0" fontId="14" fillId="0" borderId="9" xfId="3" applyFont="1" applyBorder="1" applyAlignment="1">
      <alignment wrapText="1"/>
    </xf>
    <xf numFmtId="0" fontId="14" fillId="0" borderId="9" xfId="3" applyFont="1" applyBorder="1" applyAlignment="1">
      <alignment horizontal="center" wrapText="1"/>
    </xf>
    <xf numFmtId="1" fontId="13" fillId="0" borderId="9" xfId="0" applyNumberFormat="1" applyFont="1" applyBorder="1" applyAlignment="1">
      <alignment horizontal="center"/>
    </xf>
    <xf numFmtId="0" fontId="14" fillId="6" borderId="6" xfId="3" applyFont="1" applyFill="1" applyBorder="1" applyAlignment="1">
      <alignment horizontal="right" wrapText="1"/>
    </xf>
    <xf numFmtId="0" fontId="14" fillId="6" borderId="15" xfId="3" applyFont="1" applyFill="1" applyBorder="1" applyAlignment="1">
      <alignment horizontal="left" wrapText="1"/>
    </xf>
    <xf numFmtId="0" fontId="14" fillId="0" borderId="6" xfId="3" applyFont="1" applyBorder="1" applyAlignment="1">
      <alignment horizontal="right" wrapText="1"/>
    </xf>
    <xf numFmtId="0" fontId="14" fillId="0" borderId="15" xfId="3" applyFont="1" applyBorder="1" applyAlignment="1">
      <alignment horizontal="left" wrapText="1"/>
    </xf>
    <xf numFmtId="0" fontId="14" fillId="0" borderId="27" xfId="3" applyFont="1" applyBorder="1" applyAlignment="1">
      <alignment wrapText="1"/>
    </xf>
    <xf numFmtId="0" fontId="14" fillId="6" borderId="28" xfId="3" applyFont="1" applyFill="1" applyBorder="1" applyAlignment="1">
      <alignment horizontal="right" wrapText="1"/>
    </xf>
    <xf numFmtId="0" fontId="14" fillId="6" borderId="29" xfId="3" applyFont="1" applyFill="1" applyBorder="1" applyAlignment="1">
      <alignment horizontal="left" wrapText="1"/>
    </xf>
    <xf numFmtId="0" fontId="14" fillId="0" borderId="27" xfId="3" applyFont="1" applyBorder="1" applyAlignment="1">
      <alignment horizontal="center" wrapText="1"/>
    </xf>
    <xf numFmtId="1" fontId="13" fillId="0" borderId="27" xfId="0" applyNumberFormat="1" applyFont="1" applyBorder="1" applyAlignment="1">
      <alignment horizontal="center"/>
    </xf>
    <xf numFmtId="1" fontId="1" fillId="0" borderId="25" xfId="3" applyNumberFormat="1" applyFont="1" applyBorder="1" applyAlignment="1">
      <alignment horizontal="left" wrapText="1"/>
    </xf>
    <xf numFmtId="0" fontId="0" fillId="14" borderId="30" xfId="0" applyFill="1" applyBorder="1"/>
    <xf numFmtId="0" fontId="5" fillId="0" borderId="25" xfId="3" applyFont="1" applyBorder="1" applyAlignment="1">
      <alignment horizontal="left" wrapText="1"/>
    </xf>
  </cellXfs>
  <cellStyles count="4">
    <cellStyle name="Normal" xfId="0" builtinId="0"/>
    <cellStyle name="Normal_Sheet1" xfId="1" xr:uid="{00000000-0005-0000-0000-000001000000}"/>
    <cellStyle name="Normal_Sheet2" xfId="3" xr:uid="{00000000-0005-0000-0000-000002000000}"/>
    <cellStyle name="Normal_Shoot Results" xfId="2" xr:uid="{00000000-0005-0000-0000-000003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22"/>
  <sheetViews>
    <sheetView zoomScaleNormal="100" workbookViewId="0">
      <selection activeCell="I40" sqref="I40"/>
    </sheetView>
  </sheetViews>
  <sheetFormatPr defaultRowHeight="15" x14ac:dyDescent="0.25"/>
  <cols>
    <col min="1" max="1" width="3" bestFit="1" customWidth="1"/>
    <col min="2" max="2" width="20" customWidth="1"/>
    <col min="3" max="3" width="34" customWidth="1"/>
    <col min="4" max="4" width="13.28515625" style="56" customWidth="1"/>
    <col min="5" max="5" width="16.85546875" customWidth="1"/>
    <col min="6" max="6" width="13.42578125" customWidth="1"/>
    <col min="7" max="7" width="13.5703125" bestFit="1" customWidth="1"/>
    <col min="8" max="8" width="13.140625" bestFit="1" customWidth="1"/>
    <col min="9" max="9" width="9.85546875" customWidth="1"/>
    <col min="10" max="10" width="39.85546875" customWidth="1"/>
  </cols>
  <sheetData>
    <row r="1" spans="1:10" s="5" customFormat="1" ht="30" x14ac:dyDescent="0.25">
      <c r="A1" s="4" t="s">
        <v>0</v>
      </c>
      <c r="B1" s="4" t="s">
        <v>1</v>
      </c>
      <c r="C1" s="4" t="s">
        <v>2</v>
      </c>
      <c r="D1" s="73" t="s">
        <v>3</v>
      </c>
      <c r="E1" s="4" t="s">
        <v>4</v>
      </c>
      <c r="F1" s="4" t="s">
        <v>20</v>
      </c>
      <c r="G1" s="4" t="s">
        <v>21</v>
      </c>
      <c r="H1" s="4" t="s">
        <v>22</v>
      </c>
      <c r="I1" s="4" t="s">
        <v>5</v>
      </c>
      <c r="J1" s="4" t="s">
        <v>6</v>
      </c>
    </row>
    <row r="2" spans="1:10" x14ac:dyDescent="0.25">
      <c r="A2" s="1">
        <v>4</v>
      </c>
      <c r="B2" s="1">
        <v>1</v>
      </c>
      <c r="C2" s="2" t="s">
        <v>1146</v>
      </c>
      <c r="D2" s="74">
        <v>42308</v>
      </c>
      <c r="E2" s="1">
        <v>2</v>
      </c>
      <c r="F2" s="1">
        <v>58</v>
      </c>
      <c r="G2" s="102">
        <v>5</v>
      </c>
      <c r="H2" s="102">
        <v>1</v>
      </c>
      <c r="I2" s="1">
        <f>SUM(G2+H2)</f>
        <v>6</v>
      </c>
      <c r="J2" s="2" t="s">
        <v>1149</v>
      </c>
    </row>
    <row r="3" spans="1:10" x14ac:dyDescent="0.25">
      <c r="A3" s="1"/>
      <c r="B3" s="1">
        <v>2</v>
      </c>
      <c r="C3" s="2" t="s">
        <v>1147</v>
      </c>
      <c r="D3" s="74">
        <v>42309</v>
      </c>
      <c r="E3" s="1">
        <v>2</v>
      </c>
      <c r="F3" s="1">
        <v>55</v>
      </c>
      <c r="G3" s="1">
        <v>5</v>
      </c>
      <c r="H3" s="71">
        <v>0</v>
      </c>
      <c r="I3" s="1">
        <f>SUM(G3+H3)</f>
        <v>5</v>
      </c>
      <c r="J3" s="2" t="s">
        <v>1149</v>
      </c>
    </row>
    <row r="4" spans="1:10" x14ac:dyDescent="0.25">
      <c r="A4" s="1">
        <v>5</v>
      </c>
      <c r="B4" s="1">
        <v>3</v>
      </c>
      <c r="C4" s="2" t="s">
        <v>8</v>
      </c>
      <c r="D4" s="74">
        <v>42343</v>
      </c>
      <c r="E4" s="1">
        <v>1</v>
      </c>
      <c r="F4" s="1">
        <v>40</v>
      </c>
      <c r="G4" s="1">
        <v>3</v>
      </c>
      <c r="H4" s="1">
        <v>0</v>
      </c>
      <c r="I4" s="1">
        <f>SUM(G4+H4)</f>
        <v>3</v>
      </c>
      <c r="J4" s="72" t="s">
        <v>1148</v>
      </c>
    </row>
    <row r="5" spans="1:10" x14ac:dyDescent="0.25">
      <c r="A5" s="1">
        <v>6</v>
      </c>
      <c r="B5" s="1">
        <v>4</v>
      </c>
      <c r="C5" s="2" t="s">
        <v>9</v>
      </c>
      <c r="D5" s="74">
        <v>42344</v>
      </c>
      <c r="E5" s="1">
        <v>2</v>
      </c>
      <c r="F5" s="1">
        <v>50</v>
      </c>
      <c r="G5" s="3">
        <v>3</v>
      </c>
      <c r="H5" s="1">
        <v>0</v>
      </c>
      <c r="I5" s="1">
        <f t="shared" ref="I5:I19" si="0">SUM(G5+H5)</f>
        <v>3</v>
      </c>
      <c r="J5" s="2" t="s">
        <v>1149</v>
      </c>
    </row>
    <row r="6" spans="1:10" x14ac:dyDescent="0.25">
      <c r="A6" s="1"/>
      <c r="B6" s="1">
        <v>5</v>
      </c>
      <c r="C6" s="2" t="s">
        <v>1150</v>
      </c>
      <c r="D6" s="74">
        <v>42384</v>
      </c>
      <c r="E6" s="1">
        <v>5</v>
      </c>
      <c r="F6" s="1">
        <v>59</v>
      </c>
      <c r="G6" s="3">
        <v>0</v>
      </c>
      <c r="H6" s="1">
        <v>0</v>
      </c>
      <c r="I6" s="1">
        <f t="shared" si="0"/>
        <v>0</v>
      </c>
      <c r="J6" s="2" t="s">
        <v>1149</v>
      </c>
    </row>
    <row r="7" spans="1:10" x14ac:dyDescent="0.25">
      <c r="A7" s="1">
        <v>9</v>
      </c>
      <c r="B7" s="1">
        <v>6</v>
      </c>
      <c r="C7" s="2" t="s">
        <v>10</v>
      </c>
      <c r="D7" s="75" t="s">
        <v>1151</v>
      </c>
      <c r="E7" s="1">
        <v>2</v>
      </c>
      <c r="F7" s="1">
        <v>121</v>
      </c>
      <c r="G7" s="1">
        <v>5</v>
      </c>
      <c r="H7" s="1">
        <v>1</v>
      </c>
      <c r="I7" s="1">
        <f t="shared" si="0"/>
        <v>6</v>
      </c>
      <c r="J7" s="2" t="s">
        <v>1149</v>
      </c>
    </row>
    <row r="8" spans="1:10" x14ac:dyDescent="0.25">
      <c r="A8" s="1">
        <v>10</v>
      </c>
      <c r="B8" s="1">
        <v>7</v>
      </c>
      <c r="C8" s="2" t="s">
        <v>11</v>
      </c>
      <c r="D8" s="75" t="s">
        <v>1152</v>
      </c>
      <c r="E8" s="1">
        <v>4</v>
      </c>
      <c r="F8" s="1"/>
      <c r="G8" s="1"/>
      <c r="H8" s="1"/>
      <c r="I8" s="1">
        <f t="shared" si="0"/>
        <v>0</v>
      </c>
      <c r="J8" s="2"/>
    </row>
    <row r="9" spans="1:10" x14ac:dyDescent="0.25">
      <c r="A9" s="1"/>
      <c r="B9" s="1">
        <v>8</v>
      </c>
      <c r="C9" s="2" t="s">
        <v>1153</v>
      </c>
      <c r="D9" s="75">
        <v>42427</v>
      </c>
      <c r="E9" s="1">
        <v>2</v>
      </c>
      <c r="F9" s="1"/>
      <c r="G9" s="1"/>
      <c r="H9" s="1"/>
      <c r="I9" s="1">
        <f t="shared" si="0"/>
        <v>0</v>
      </c>
      <c r="J9" s="2"/>
    </row>
    <row r="10" spans="1:10" x14ac:dyDescent="0.25">
      <c r="A10" s="1"/>
      <c r="B10" s="1">
        <v>9</v>
      </c>
      <c r="C10" s="2" t="s">
        <v>1154</v>
      </c>
      <c r="D10" s="75">
        <v>42428</v>
      </c>
      <c r="E10" s="1">
        <v>2</v>
      </c>
      <c r="F10" s="1"/>
      <c r="G10" s="1"/>
      <c r="H10" s="1"/>
      <c r="I10" s="1">
        <f t="shared" si="0"/>
        <v>0</v>
      </c>
      <c r="J10" s="2"/>
    </row>
    <row r="11" spans="1:10" x14ac:dyDescent="0.25">
      <c r="A11" s="1">
        <v>11</v>
      </c>
      <c r="B11" s="1">
        <v>10</v>
      </c>
      <c r="C11" s="2" t="s">
        <v>12</v>
      </c>
      <c r="D11" s="74">
        <v>42442</v>
      </c>
      <c r="E11" s="1">
        <v>2</v>
      </c>
      <c r="F11" s="1"/>
      <c r="G11" s="1"/>
      <c r="H11" s="1"/>
      <c r="I11" s="1">
        <f t="shared" si="0"/>
        <v>0</v>
      </c>
      <c r="J11" s="2"/>
    </row>
    <row r="12" spans="1:10" x14ac:dyDescent="0.25">
      <c r="A12" s="1">
        <v>12</v>
      </c>
      <c r="B12" s="1">
        <v>11</v>
      </c>
      <c r="C12" s="2" t="s">
        <v>13</v>
      </c>
      <c r="D12" s="74">
        <v>42461</v>
      </c>
      <c r="E12" s="1">
        <v>0</v>
      </c>
      <c r="F12" s="1"/>
      <c r="G12" s="1"/>
      <c r="H12" s="1"/>
      <c r="I12" s="1">
        <f t="shared" si="0"/>
        <v>0</v>
      </c>
      <c r="J12" s="2"/>
    </row>
    <row r="13" spans="1:10" x14ac:dyDescent="0.25">
      <c r="A13" s="1">
        <v>13</v>
      </c>
      <c r="B13" s="1">
        <v>12</v>
      </c>
      <c r="C13" s="2" t="s">
        <v>14</v>
      </c>
      <c r="D13" s="74">
        <v>42462</v>
      </c>
      <c r="E13" s="1">
        <v>2</v>
      </c>
      <c r="F13" s="1"/>
      <c r="G13" s="1"/>
      <c r="H13" s="1"/>
      <c r="I13" s="1">
        <f t="shared" si="0"/>
        <v>0</v>
      </c>
      <c r="J13" s="2"/>
    </row>
    <row r="14" spans="1:10" x14ac:dyDescent="0.25">
      <c r="A14" s="1">
        <v>14</v>
      </c>
      <c r="B14" s="1">
        <v>13</v>
      </c>
      <c r="C14" s="2" t="s">
        <v>15</v>
      </c>
      <c r="D14" s="74">
        <v>42463</v>
      </c>
      <c r="E14" s="1">
        <v>2</v>
      </c>
      <c r="F14" s="1"/>
      <c r="G14" s="1"/>
      <c r="H14" s="1"/>
      <c r="I14" s="1">
        <f t="shared" si="0"/>
        <v>0</v>
      </c>
      <c r="J14" s="2"/>
    </row>
    <row r="15" spans="1:10" x14ac:dyDescent="0.25">
      <c r="A15" s="1">
        <v>15</v>
      </c>
      <c r="B15" s="1">
        <v>14</v>
      </c>
      <c r="C15" s="2" t="s">
        <v>16</v>
      </c>
      <c r="D15" s="74">
        <v>42483</v>
      </c>
      <c r="E15" s="76"/>
      <c r="F15" s="1"/>
      <c r="G15" s="1"/>
      <c r="H15" s="1"/>
      <c r="I15" s="1">
        <f t="shared" si="0"/>
        <v>0</v>
      </c>
      <c r="J15" s="2"/>
    </row>
    <row r="16" spans="1:10" x14ac:dyDescent="0.25">
      <c r="A16" s="1">
        <v>16</v>
      </c>
      <c r="B16" s="1">
        <v>15</v>
      </c>
      <c r="C16" s="2" t="s">
        <v>17</v>
      </c>
      <c r="D16" s="74">
        <v>42484</v>
      </c>
      <c r="E16" s="76"/>
      <c r="F16" s="1"/>
      <c r="G16" s="1"/>
      <c r="H16" s="1"/>
      <c r="I16" s="1">
        <f t="shared" si="0"/>
        <v>0</v>
      </c>
      <c r="J16" s="2"/>
    </row>
    <row r="17" spans="1:10" x14ac:dyDescent="0.25">
      <c r="B17" s="1">
        <v>16</v>
      </c>
      <c r="C17" s="77" t="s">
        <v>1156</v>
      </c>
      <c r="D17" s="78">
        <v>42505</v>
      </c>
      <c r="E17" s="69"/>
      <c r="I17" s="1">
        <f t="shared" si="0"/>
        <v>0</v>
      </c>
    </row>
    <row r="18" spans="1:10" x14ac:dyDescent="0.25">
      <c r="B18" s="1">
        <v>17</v>
      </c>
      <c r="C18" s="29" t="s">
        <v>1157</v>
      </c>
      <c r="D18" s="6" t="s">
        <v>1158</v>
      </c>
      <c r="E18" s="69"/>
      <c r="I18" s="1">
        <f t="shared" si="0"/>
        <v>0</v>
      </c>
    </row>
    <row r="19" spans="1:10" x14ac:dyDescent="0.25">
      <c r="A19" s="1"/>
      <c r="B19" s="1">
        <v>18</v>
      </c>
      <c r="C19" s="2" t="s">
        <v>220</v>
      </c>
      <c r="D19" s="74" t="s">
        <v>1155</v>
      </c>
      <c r="E19" s="76"/>
      <c r="F19" s="1"/>
      <c r="G19" s="1"/>
      <c r="H19" s="1"/>
      <c r="I19" s="1">
        <f t="shared" si="0"/>
        <v>0</v>
      </c>
      <c r="J19" s="2"/>
    </row>
    <row r="20" spans="1:10" x14ac:dyDescent="0.25">
      <c r="A20" s="1"/>
      <c r="B20" s="1"/>
      <c r="C20" s="2"/>
      <c r="D20" s="74"/>
      <c r="E20" s="1"/>
      <c r="F20" s="1"/>
      <c r="G20" s="1"/>
      <c r="H20" s="1"/>
      <c r="I20" s="1"/>
      <c r="J20" s="2"/>
    </row>
    <row r="21" spans="1:10" x14ac:dyDescent="0.25">
      <c r="A21" s="1"/>
      <c r="B21" s="1"/>
      <c r="C21" s="2"/>
      <c r="D21" s="74"/>
      <c r="E21" s="1"/>
      <c r="F21" s="1"/>
      <c r="G21" s="1"/>
      <c r="H21" s="1"/>
      <c r="I21" s="1"/>
      <c r="J21" s="2"/>
    </row>
    <row r="22" spans="1:10" x14ac:dyDescent="0.25">
      <c r="A22" s="1"/>
      <c r="B22" s="1"/>
      <c r="C22" s="2"/>
      <c r="D22" s="74"/>
      <c r="E22" s="1"/>
      <c r="F22" s="1"/>
      <c r="G22" s="1"/>
      <c r="H22" s="1"/>
      <c r="I22" s="1"/>
      <c r="J22" s="2"/>
    </row>
  </sheetData>
  <pageMargins left="0.7" right="0.7" top="0.75" bottom="0.75" header="0.3" footer="0.3"/>
  <pageSetup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outlinePr summaryBelow="0"/>
    <pageSetUpPr fitToPage="1"/>
  </sheetPr>
  <dimension ref="A1:PX142"/>
  <sheetViews>
    <sheetView tabSelected="1" topLeftCell="A56" zoomScaleNormal="100" workbookViewId="0">
      <selection activeCell="M70" sqref="A2:M70"/>
    </sheetView>
  </sheetViews>
  <sheetFormatPr defaultRowHeight="15" outlineLevelCol="7" x14ac:dyDescent="0.25"/>
  <cols>
    <col min="1" max="1" width="10.140625" style="6" customWidth="1"/>
    <col min="2" max="2" width="13.42578125" style="56" bestFit="1" customWidth="1"/>
    <col min="3" max="3" width="16.42578125" customWidth="1"/>
    <col min="4" max="4" width="27.5703125" customWidth="1"/>
    <col min="5" max="5" width="14" customWidth="1"/>
    <col min="6" max="6" width="6" style="27" bestFit="1" customWidth="1"/>
    <col min="7" max="7" width="5.28515625" style="29" customWidth="1"/>
    <col min="9" max="9" width="9.7109375" style="6" customWidth="1"/>
    <col min="10" max="10" width="9.28515625" customWidth="1" outlineLevel="7"/>
    <col min="11" max="11" width="10.42578125" customWidth="1" outlineLevel="7"/>
    <col min="12" max="12" width="9.28515625" customWidth="1" outlineLevel="7"/>
    <col min="13" max="13" width="10.42578125" customWidth="1" outlineLevel="7"/>
    <col min="14" max="14" width="9.28515625" customWidth="1" outlineLevel="6"/>
    <col min="15" max="15" width="10.42578125" customWidth="1" outlineLevel="6"/>
    <col min="16" max="16" width="9.28515625" customWidth="1" outlineLevel="6"/>
    <col min="17" max="17" width="10.42578125" customWidth="1" outlineLevel="6"/>
    <col min="18" max="18" width="9.28515625" customWidth="1" outlineLevel="5"/>
    <col min="19" max="19" width="10.42578125" customWidth="1" outlineLevel="5"/>
    <col min="20" max="20" width="9.28515625" customWidth="1" outlineLevel="4"/>
    <col min="21" max="21" width="10.42578125" customWidth="1" outlineLevel="4"/>
    <col min="22" max="22" width="9.28515625" customWidth="1" outlineLevel="3"/>
    <col min="23" max="23" width="10.42578125" customWidth="1" outlineLevel="3"/>
    <col min="24" max="24" width="9.28515625" customWidth="1" outlineLevel="2"/>
    <col min="25" max="25" width="10.42578125" customWidth="1" outlineLevel="2"/>
    <col min="26" max="26" width="9.28515625" style="206" customWidth="1" outlineLevel="2"/>
    <col min="27" max="27" width="10.42578125" customWidth="1" outlineLevel="2"/>
    <col min="28" max="28" width="9.28515625" customWidth="1" outlineLevel="1"/>
    <col min="29" max="29" width="10.42578125" customWidth="1" outlineLevel="1"/>
    <col min="30" max="30" width="9.28515625" bestFit="1" customWidth="1"/>
    <col min="31" max="31" width="10.42578125" bestFit="1" customWidth="1"/>
    <col min="32" max="32" width="9.28515625" bestFit="1" customWidth="1"/>
    <col min="33" max="33" width="10.42578125" bestFit="1" customWidth="1"/>
    <col min="34" max="34" width="9.28515625" bestFit="1" customWidth="1"/>
    <col min="35" max="35" width="10.42578125" bestFit="1" customWidth="1"/>
    <col min="36" max="36" width="9.28515625" bestFit="1" customWidth="1"/>
    <col min="37" max="37" width="10.42578125" bestFit="1" customWidth="1"/>
    <col min="38" max="38" width="9.28515625" bestFit="1" customWidth="1"/>
    <col min="39" max="39" width="10.42578125" bestFit="1" customWidth="1"/>
    <col min="40" max="40" width="9.28515625" bestFit="1" customWidth="1"/>
    <col min="41" max="41" width="10.42578125" bestFit="1" customWidth="1"/>
    <col min="42" max="42" width="9.28515625" bestFit="1" customWidth="1"/>
    <col min="43" max="43" width="10.42578125" bestFit="1" customWidth="1"/>
    <col min="44" max="44" width="9.28515625" bestFit="1" customWidth="1"/>
    <col min="45" max="45" width="10.42578125" bestFit="1" customWidth="1"/>
    <col min="46" max="46" width="9.28515625" bestFit="1" customWidth="1"/>
    <col min="47" max="47" width="10.42578125" bestFit="1" customWidth="1"/>
    <col min="48" max="48" width="9.28515625" bestFit="1" customWidth="1"/>
    <col min="49" max="49" width="10.42578125" bestFit="1" customWidth="1"/>
    <col min="50" max="50" width="9.28515625" bestFit="1" customWidth="1"/>
    <col min="51" max="51" width="10.42578125" bestFit="1" customWidth="1"/>
    <col min="52" max="52" width="2.85546875" style="13" customWidth="1"/>
  </cols>
  <sheetData>
    <row r="1" spans="1:440" ht="15.75" thickBot="1" x14ac:dyDescent="0.3">
      <c r="Z1"/>
      <c r="BA1" s="6" t="s">
        <v>1160</v>
      </c>
      <c r="BB1" s="56"/>
      <c r="BD1" s="69"/>
      <c r="BE1" s="66" t="s">
        <v>1159</v>
      </c>
      <c r="BF1" s="27"/>
      <c r="BG1" s="29"/>
    </row>
    <row r="2" spans="1:440" ht="30" x14ac:dyDescent="0.25">
      <c r="A2"/>
      <c r="B2"/>
      <c r="F2"/>
      <c r="G2"/>
      <c r="J2" s="81" t="s">
        <v>20</v>
      </c>
      <c r="K2" s="82" t="s">
        <v>215</v>
      </c>
      <c r="L2" s="49" t="s">
        <v>20</v>
      </c>
      <c r="M2" s="50" t="s">
        <v>215</v>
      </c>
      <c r="N2" s="81" t="s">
        <v>20</v>
      </c>
      <c r="O2" s="82" t="s">
        <v>215</v>
      </c>
      <c r="P2" s="86" t="s">
        <v>20</v>
      </c>
      <c r="Q2" s="87" t="s">
        <v>215</v>
      </c>
      <c r="R2" s="91" t="s">
        <v>20</v>
      </c>
      <c r="S2" s="92" t="s">
        <v>215</v>
      </c>
      <c r="T2" s="86" t="s">
        <v>20</v>
      </c>
      <c r="U2" s="87" t="s">
        <v>215</v>
      </c>
      <c r="V2" s="81" t="s">
        <v>20</v>
      </c>
      <c r="W2" s="82" t="s">
        <v>215</v>
      </c>
      <c r="X2" s="86" t="s">
        <v>20</v>
      </c>
      <c r="Y2" s="87" t="s">
        <v>215</v>
      </c>
      <c r="Z2" s="207" t="s">
        <v>20</v>
      </c>
      <c r="AA2" s="82" t="s">
        <v>215</v>
      </c>
      <c r="AB2" s="86" t="s">
        <v>20</v>
      </c>
      <c r="AC2" s="87" t="s">
        <v>215</v>
      </c>
      <c r="AD2" s="81" t="s">
        <v>20</v>
      </c>
      <c r="AE2" s="82" t="s">
        <v>215</v>
      </c>
      <c r="AF2" s="86" t="s">
        <v>20</v>
      </c>
      <c r="AG2" s="87" t="s">
        <v>215</v>
      </c>
      <c r="AH2" s="81" t="s">
        <v>20</v>
      </c>
      <c r="AI2" s="82" t="s">
        <v>215</v>
      </c>
      <c r="AJ2" s="86" t="s">
        <v>20</v>
      </c>
      <c r="AK2" s="87" t="s">
        <v>215</v>
      </c>
      <c r="AL2" s="81" t="s">
        <v>20</v>
      </c>
      <c r="AM2" s="82" t="s">
        <v>215</v>
      </c>
      <c r="AN2" s="86" t="s">
        <v>20</v>
      </c>
      <c r="AO2" s="87" t="s">
        <v>215</v>
      </c>
      <c r="AP2" s="81" t="s">
        <v>20</v>
      </c>
      <c r="AQ2" s="82" t="s">
        <v>215</v>
      </c>
      <c r="AR2" s="86" t="s">
        <v>20</v>
      </c>
      <c r="AS2" s="87" t="s">
        <v>215</v>
      </c>
      <c r="AT2" s="81" t="s">
        <v>20</v>
      </c>
      <c r="AU2" s="82" t="s">
        <v>215</v>
      </c>
      <c r="AV2" s="86" t="s">
        <v>20</v>
      </c>
      <c r="AW2" s="87" t="s">
        <v>215</v>
      </c>
      <c r="AX2" s="81" t="s">
        <v>20</v>
      </c>
      <c r="AY2" s="82" t="s">
        <v>215</v>
      </c>
      <c r="BA2" s="6"/>
      <c r="BB2" s="56"/>
      <c r="BD2" s="12"/>
      <c r="BE2" s="66" t="s">
        <v>1143</v>
      </c>
      <c r="BF2" s="27"/>
      <c r="BG2" s="29"/>
    </row>
    <row r="3" spans="1:440" s="6" customFormat="1" x14ac:dyDescent="0.25">
      <c r="J3" s="79">
        <v>85</v>
      </c>
      <c r="K3" s="80">
        <f>'Shoots ID'!E2</f>
        <v>2</v>
      </c>
      <c r="L3" s="51">
        <v>111</v>
      </c>
      <c r="M3" s="52">
        <v>2</v>
      </c>
      <c r="N3" s="79"/>
      <c r="O3" s="80">
        <v>4</v>
      </c>
      <c r="P3" s="36"/>
      <c r="Q3" s="88">
        <f>'Shoots ID'!E5</f>
        <v>2</v>
      </c>
      <c r="R3" s="93"/>
      <c r="S3" s="94">
        <v>2</v>
      </c>
      <c r="T3" s="36"/>
      <c r="U3" s="88">
        <f>'Shoots ID'!E7</f>
        <v>2</v>
      </c>
      <c r="V3" s="79"/>
      <c r="W3" s="80">
        <v>2</v>
      </c>
      <c r="X3" s="36"/>
      <c r="Y3" s="88">
        <v>2</v>
      </c>
      <c r="Z3" s="208"/>
      <c r="AA3" s="80"/>
      <c r="AB3" s="36"/>
      <c r="AC3" s="88"/>
      <c r="AD3" s="79"/>
      <c r="AE3" s="80"/>
      <c r="AF3" s="36"/>
      <c r="AG3" s="88"/>
      <c r="AH3" s="79"/>
      <c r="AI3" s="80"/>
      <c r="AJ3" s="36"/>
      <c r="AK3" s="88"/>
      <c r="AL3" s="79"/>
      <c r="AM3" s="80"/>
      <c r="AN3" s="36"/>
      <c r="AO3" s="88"/>
      <c r="AP3" s="79"/>
      <c r="AQ3" s="80"/>
      <c r="AR3" s="36"/>
      <c r="AS3" s="88"/>
      <c r="AT3" s="79"/>
      <c r="AU3" s="80"/>
      <c r="AV3" s="36"/>
      <c r="AW3" s="88"/>
      <c r="AX3" s="79"/>
      <c r="AY3" s="80"/>
      <c r="AZ3" s="14"/>
      <c r="BB3" s="67" t="s">
        <v>1144</v>
      </c>
      <c r="BC3" s="68" t="s">
        <v>1145</v>
      </c>
      <c r="BD3" s="38"/>
      <c r="BE3" s="70" t="s">
        <v>1192</v>
      </c>
      <c r="BF3" s="27"/>
      <c r="BG3" s="29"/>
      <c r="BH3"/>
    </row>
    <row r="4" spans="1:440" s="39" customFormat="1" ht="74.25" customHeight="1" x14ac:dyDescent="0.25">
      <c r="B4" s="57"/>
      <c r="J4" s="83" t="s">
        <v>1215</v>
      </c>
      <c r="K4" s="83" t="s">
        <v>1215</v>
      </c>
      <c r="L4" s="89" t="s">
        <v>1216</v>
      </c>
      <c r="M4" s="89" t="s">
        <v>1216</v>
      </c>
      <c r="N4" s="83" t="s">
        <v>1194</v>
      </c>
      <c r="O4" s="83" t="s">
        <v>1194</v>
      </c>
      <c r="P4" s="89" t="s">
        <v>1217</v>
      </c>
      <c r="Q4" s="89" t="s">
        <v>1218</v>
      </c>
      <c r="R4" s="83" t="s">
        <v>1219</v>
      </c>
      <c r="S4" s="83" t="s">
        <v>1220</v>
      </c>
      <c r="T4" s="89" t="s">
        <v>1197</v>
      </c>
      <c r="U4" s="89" t="s">
        <v>1197</v>
      </c>
      <c r="V4" s="83" t="s">
        <v>1221</v>
      </c>
      <c r="W4" s="83" t="s">
        <v>1221</v>
      </c>
      <c r="X4" s="53" t="s">
        <v>1222</v>
      </c>
      <c r="Y4" s="53" t="s">
        <v>1222</v>
      </c>
      <c r="Z4" s="209"/>
      <c r="AA4" s="83"/>
      <c r="AB4" s="89"/>
      <c r="AC4" s="89"/>
      <c r="AD4" s="83"/>
      <c r="AE4" s="83"/>
      <c r="AF4" s="89"/>
      <c r="AG4" s="89"/>
      <c r="AH4" s="83"/>
      <c r="AI4" s="83"/>
      <c r="AJ4" s="89"/>
      <c r="AK4" s="89"/>
      <c r="AL4" s="83"/>
      <c r="AM4" s="83"/>
      <c r="AN4" s="89" t="s">
        <v>1198</v>
      </c>
      <c r="AO4" s="89" t="s">
        <v>1198</v>
      </c>
      <c r="AP4" s="83" t="s">
        <v>1199</v>
      </c>
      <c r="AQ4" s="83" t="s">
        <v>1199</v>
      </c>
      <c r="AR4" s="89" t="s">
        <v>19</v>
      </c>
      <c r="AS4" s="89" t="s">
        <v>19</v>
      </c>
      <c r="AT4" s="83" t="s">
        <v>19</v>
      </c>
      <c r="AU4" s="83" t="s">
        <v>19</v>
      </c>
      <c r="AV4" s="89"/>
      <c r="AW4" s="89"/>
      <c r="AX4" s="83"/>
      <c r="AY4" s="97"/>
      <c r="AZ4" s="40"/>
    </row>
    <row r="5" spans="1:440" ht="45" x14ac:dyDescent="0.25">
      <c r="A5" s="25" t="s">
        <v>1130</v>
      </c>
      <c r="B5" s="58" t="s">
        <v>1135</v>
      </c>
      <c r="C5" s="15" t="s">
        <v>28</v>
      </c>
      <c r="D5" s="16" t="s">
        <v>29</v>
      </c>
      <c r="E5" s="25" t="s">
        <v>1129</v>
      </c>
      <c r="F5" s="31" t="s">
        <v>24</v>
      </c>
      <c r="G5" s="32" t="s">
        <v>25</v>
      </c>
      <c r="H5" s="25" t="s">
        <v>1131</v>
      </c>
      <c r="I5" s="17" t="s">
        <v>216</v>
      </c>
      <c r="J5" s="84" t="s">
        <v>217</v>
      </c>
      <c r="K5" s="85" t="s">
        <v>218</v>
      </c>
      <c r="L5" s="54" t="s">
        <v>217</v>
      </c>
      <c r="M5" s="55" t="s">
        <v>218</v>
      </c>
      <c r="N5" s="84" t="s">
        <v>217</v>
      </c>
      <c r="O5" s="85" t="s">
        <v>218</v>
      </c>
      <c r="P5" s="100" t="s">
        <v>217</v>
      </c>
      <c r="Q5" s="101" t="s">
        <v>218</v>
      </c>
      <c r="R5" s="95" t="s">
        <v>217</v>
      </c>
      <c r="S5" s="96" t="s">
        <v>218</v>
      </c>
      <c r="T5" s="100" t="s">
        <v>217</v>
      </c>
      <c r="U5" s="101" t="s">
        <v>218</v>
      </c>
      <c r="V5" s="84" t="s">
        <v>217</v>
      </c>
      <c r="W5" s="85" t="s">
        <v>218</v>
      </c>
      <c r="X5" s="100" t="s">
        <v>217</v>
      </c>
      <c r="Y5" s="101" t="s">
        <v>218</v>
      </c>
      <c r="Z5" s="210" t="s">
        <v>217</v>
      </c>
      <c r="AA5" s="85" t="s">
        <v>218</v>
      </c>
      <c r="AB5" s="100" t="s">
        <v>217</v>
      </c>
      <c r="AC5" s="101" t="s">
        <v>218</v>
      </c>
      <c r="AD5" s="84" t="s">
        <v>217</v>
      </c>
      <c r="AE5" s="85" t="s">
        <v>218</v>
      </c>
      <c r="AF5" s="100" t="s">
        <v>217</v>
      </c>
      <c r="AG5" s="101" t="s">
        <v>218</v>
      </c>
      <c r="AH5" s="84" t="s">
        <v>217</v>
      </c>
      <c r="AI5" s="85" t="s">
        <v>218</v>
      </c>
      <c r="AJ5" s="100" t="s">
        <v>217</v>
      </c>
      <c r="AK5" s="101" t="s">
        <v>218</v>
      </c>
      <c r="AL5" s="84" t="s">
        <v>217</v>
      </c>
      <c r="AM5" s="85" t="s">
        <v>218</v>
      </c>
      <c r="AN5" s="100" t="s">
        <v>217</v>
      </c>
      <c r="AO5" s="101" t="s">
        <v>218</v>
      </c>
      <c r="AP5" s="84" t="s">
        <v>217</v>
      </c>
      <c r="AQ5" s="85" t="s">
        <v>218</v>
      </c>
      <c r="AR5" s="100" t="s">
        <v>217</v>
      </c>
      <c r="AS5" s="101" t="s">
        <v>218</v>
      </c>
      <c r="AT5" s="84" t="s">
        <v>217</v>
      </c>
      <c r="AU5" s="85" t="s">
        <v>218</v>
      </c>
      <c r="AV5" s="100" t="s">
        <v>217</v>
      </c>
      <c r="AW5" s="101" t="s">
        <v>218</v>
      </c>
      <c r="AX5" s="84" t="s">
        <v>217</v>
      </c>
      <c r="AY5" s="85" t="s">
        <v>218</v>
      </c>
    </row>
    <row r="6" spans="1:440" s="12" customFormat="1" x14ac:dyDescent="0.25">
      <c r="A6" s="127">
        <v>17706</v>
      </c>
      <c r="B6" s="59"/>
      <c r="C6" s="18" t="s">
        <v>1244</v>
      </c>
      <c r="D6" s="18" t="s">
        <v>1245</v>
      </c>
      <c r="E6" s="34">
        <v>2</v>
      </c>
      <c r="F6" s="23" t="s">
        <v>1226</v>
      </c>
      <c r="G6" s="211">
        <v>1</v>
      </c>
      <c r="H6" s="26"/>
      <c r="I6" s="19">
        <f t="shared" ref="I6:I29" si="0">SUM(K6,M6,O6,Q6,S6,U6,W6,Y6,AA6,AC6,AE6,AG6,AI6,AK6,AM6,AO6,AQ6,AS6,AU6,AW6,AY6)</f>
        <v>200</v>
      </c>
      <c r="J6" s="37">
        <v>56</v>
      </c>
      <c r="K6" s="19">
        <f t="shared" ref="K6:K37" si="1">IF(J6&gt;0,(J$3-J6)*K$3+K$3,"")</f>
        <v>60</v>
      </c>
      <c r="L6" s="37">
        <v>42</v>
      </c>
      <c r="M6" s="19">
        <f t="shared" ref="M6:M29" si="2">IF(L6&gt;0,(L$3-L6)*M$3+M$3,"")</f>
        <v>140</v>
      </c>
      <c r="N6" s="42"/>
      <c r="O6" s="19" t="str">
        <f t="shared" ref="O6:O37" si="3">IF(N6&gt;0,(N$3-N6)*O$3+O$3,"")</f>
        <v/>
      </c>
      <c r="P6" s="42"/>
      <c r="Q6" s="19" t="str">
        <f t="shared" ref="Q6:Q37" si="4">IF(P6&gt;0,(P$3-P6)*Q$3+Q$3,"")</f>
        <v/>
      </c>
      <c r="R6" s="42"/>
      <c r="S6" s="19" t="str">
        <f t="shared" ref="S6:S37" si="5">IF(R6&gt;0,(R$3-R6)*S$3+S$3,"")</f>
        <v/>
      </c>
      <c r="T6" s="42"/>
      <c r="U6" s="19" t="str">
        <f t="shared" ref="U6:U37" si="6">IF(T6&gt;0,(T$3-T6)*U$3+U$3,"")</f>
        <v/>
      </c>
      <c r="V6" s="42"/>
      <c r="W6" s="19" t="str">
        <f t="shared" ref="W6:W37" si="7">IF(V6&gt;0,(V$3-V6)*W$3+W$3,"")</f>
        <v/>
      </c>
      <c r="X6" s="42"/>
      <c r="Y6" s="19" t="str">
        <f t="shared" ref="Y6:Y37" si="8">IF(X6&gt;0,(X$3-X6)*Y$3+Y$3,"")</f>
        <v/>
      </c>
      <c r="Z6" s="26"/>
      <c r="AA6" s="19" t="str">
        <f t="shared" ref="AA6:AA37" si="9">IF(Z6&gt;0,(Z$3-Z6)*AA$3+AA$3,"")</f>
        <v/>
      </c>
      <c r="AB6" s="26"/>
      <c r="AC6" s="19" t="str">
        <f t="shared" ref="AC6:AC37" si="10">IF(AB6&gt;0,(AB$3-AB6)*AC$3+AC$3,"")</f>
        <v/>
      </c>
      <c r="AD6" s="26"/>
      <c r="AE6" s="19" t="str">
        <f t="shared" ref="AE6:AE37" si="11">IF(AD6&gt;0,(AD$3-AD6)*AE$3+AE$3,"")</f>
        <v/>
      </c>
      <c r="AF6" s="26"/>
      <c r="AG6" s="19" t="str">
        <f t="shared" ref="AG6:AG37" si="12">IF(AF6&gt;0,(AF$3-AF6)*AG$3+AG$3,"")</f>
        <v/>
      </c>
      <c r="AH6" s="26"/>
      <c r="AI6" s="19" t="str">
        <f t="shared" ref="AI6:AI37" si="13">IF(AH6&gt;0,(AH$3-AH6)*AI$3+AI$3,"")</f>
        <v/>
      </c>
      <c r="AJ6" s="26"/>
      <c r="AK6" s="19" t="str">
        <f t="shared" ref="AK6:AK37" si="14">IF(AJ6&gt;0,(AJ$3-AJ6)*AK$3+AK$3,"")</f>
        <v/>
      </c>
      <c r="AL6" s="26"/>
      <c r="AM6" s="19" t="str">
        <f t="shared" ref="AM6:AM37" si="15">IF(AL6&gt;0,(AL$3-AL6)*AM$3+AM$3,"")</f>
        <v/>
      </c>
      <c r="AN6" s="26"/>
      <c r="AO6" s="19" t="str">
        <f t="shared" ref="AO6:AO37" si="16">IF(AN6&gt;0,(AN$3-AN6)*AO$3+AO$3,"")</f>
        <v/>
      </c>
      <c r="AP6" s="26"/>
      <c r="AQ6" s="19" t="str">
        <f t="shared" ref="AQ6:AQ37" si="17">IF(AP6&gt;0,(AP$3-AP6)*AQ$3+AQ$3,"")</f>
        <v/>
      </c>
      <c r="AR6" s="26"/>
      <c r="AS6" s="19" t="str">
        <f t="shared" ref="AS6:AS37" si="18">IF(AR6&gt;0,(AR$3-AR6)*AS$3+AS$3,"")</f>
        <v/>
      </c>
      <c r="AT6" s="35"/>
      <c r="AU6" s="19" t="str">
        <f t="shared" ref="AU6:AU37" si="19">IF(AT6&gt;0,(AT$3-AT6)*AU$3+AU$3,"")</f>
        <v/>
      </c>
      <c r="AV6" s="35"/>
      <c r="AW6" s="19" t="str">
        <f t="shared" ref="AW6:AW37" si="20">IF(AV6&gt;0,(AV$3-AV6)*AW$3+AW$3,"")</f>
        <v/>
      </c>
      <c r="AX6" s="35"/>
      <c r="AY6" s="19" t="str">
        <f t="shared" ref="AY6:AY37" si="21">IF(AX6&gt;0,(AX$3-AX6)*AY$3+AY$3,"")</f>
        <v/>
      </c>
      <c r="AZ6" s="13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</row>
    <row r="7" spans="1:440" x14ac:dyDescent="0.25">
      <c r="A7" s="26">
        <v>16178</v>
      </c>
      <c r="B7" s="59"/>
      <c r="C7" s="18" t="s">
        <v>1250</v>
      </c>
      <c r="D7" s="18" t="s">
        <v>1251</v>
      </c>
      <c r="E7" s="34">
        <v>2</v>
      </c>
      <c r="F7" s="23" t="s">
        <v>1226</v>
      </c>
      <c r="G7" s="214">
        <v>1</v>
      </c>
      <c r="H7" s="26"/>
      <c r="I7" s="19">
        <f t="shared" si="0"/>
        <v>174</v>
      </c>
      <c r="J7" s="37">
        <v>71</v>
      </c>
      <c r="K7" s="19">
        <f t="shared" si="1"/>
        <v>30</v>
      </c>
      <c r="L7" s="37">
        <v>40</v>
      </c>
      <c r="M7" s="19">
        <f t="shared" si="2"/>
        <v>144</v>
      </c>
      <c r="N7" s="42"/>
      <c r="O7" s="19" t="str">
        <f t="shared" si="3"/>
        <v/>
      </c>
      <c r="P7" s="44"/>
      <c r="Q7" s="19" t="str">
        <f t="shared" si="4"/>
        <v/>
      </c>
      <c r="R7" s="42"/>
      <c r="S7" s="19" t="str">
        <f t="shared" si="5"/>
        <v/>
      </c>
      <c r="T7" s="43"/>
      <c r="U7" s="19" t="str">
        <f t="shared" si="6"/>
        <v/>
      </c>
      <c r="V7" s="43"/>
      <c r="W7" s="19" t="str">
        <f t="shared" si="7"/>
        <v/>
      </c>
      <c r="X7" s="43"/>
      <c r="Y7" s="19" t="str">
        <f t="shared" si="8"/>
        <v/>
      </c>
      <c r="Z7" s="35"/>
      <c r="AA7" s="19" t="str">
        <f t="shared" si="9"/>
        <v/>
      </c>
      <c r="AB7" s="35"/>
      <c r="AC7" s="19" t="str">
        <f t="shared" si="10"/>
        <v/>
      </c>
      <c r="AD7" s="35"/>
      <c r="AE7" s="19" t="str">
        <f t="shared" si="11"/>
        <v/>
      </c>
      <c r="AF7" s="35"/>
      <c r="AG7" s="19" t="str">
        <f t="shared" si="12"/>
        <v/>
      </c>
      <c r="AH7" s="35"/>
      <c r="AI7" s="19" t="str">
        <f t="shared" si="13"/>
        <v/>
      </c>
      <c r="AJ7" s="35"/>
      <c r="AK7" s="19" t="str">
        <f t="shared" si="14"/>
        <v/>
      </c>
      <c r="AL7" s="35"/>
      <c r="AM7" s="19" t="str">
        <f t="shared" si="15"/>
        <v/>
      </c>
      <c r="AN7" s="35"/>
      <c r="AO7" s="19" t="str">
        <f t="shared" si="16"/>
        <v/>
      </c>
      <c r="AP7" s="35"/>
      <c r="AQ7" s="19" t="str">
        <f t="shared" si="17"/>
        <v/>
      </c>
      <c r="AR7" s="35"/>
      <c r="AS7" s="19" t="str">
        <f t="shared" si="18"/>
        <v/>
      </c>
      <c r="AT7" s="35"/>
      <c r="AU7" s="19" t="str">
        <f t="shared" si="19"/>
        <v/>
      </c>
      <c r="AV7" s="35"/>
      <c r="AW7" s="19" t="str">
        <f t="shared" si="20"/>
        <v/>
      </c>
      <c r="AX7" s="35"/>
      <c r="AY7" s="19" t="str">
        <f t="shared" si="21"/>
        <v/>
      </c>
      <c r="AZ7"/>
    </row>
    <row r="8" spans="1:440" x14ac:dyDescent="0.25">
      <c r="A8" s="26">
        <v>17900</v>
      </c>
      <c r="B8" s="59"/>
      <c r="C8" s="18" t="s">
        <v>176</v>
      </c>
      <c r="D8" s="18" t="s">
        <v>1256</v>
      </c>
      <c r="E8" s="34">
        <v>2</v>
      </c>
      <c r="F8" s="23" t="s">
        <v>1226</v>
      </c>
      <c r="G8" s="211">
        <v>1</v>
      </c>
      <c r="H8" s="26"/>
      <c r="I8" s="19">
        <f t="shared" si="0"/>
        <v>142</v>
      </c>
      <c r="J8" s="37">
        <v>63</v>
      </c>
      <c r="K8" s="19">
        <f t="shared" si="1"/>
        <v>46</v>
      </c>
      <c r="L8" s="37">
        <v>64</v>
      </c>
      <c r="M8" s="19">
        <f t="shared" si="2"/>
        <v>96</v>
      </c>
      <c r="N8" s="42"/>
      <c r="O8" s="19" t="str">
        <f t="shared" si="3"/>
        <v/>
      </c>
      <c r="P8" s="44"/>
      <c r="Q8" s="19" t="str">
        <f t="shared" si="4"/>
        <v/>
      </c>
      <c r="R8" s="42"/>
      <c r="S8" s="19" t="str">
        <f t="shared" si="5"/>
        <v/>
      </c>
      <c r="T8" s="43"/>
      <c r="U8" s="19" t="str">
        <f t="shared" si="6"/>
        <v/>
      </c>
      <c r="V8" s="43"/>
      <c r="W8" s="19" t="str">
        <f t="shared" si="7"/>
        <v/>
      </c>
      <c r="X8" s="42"/>
      <c r="Y8" s="19" t="str">
        <f t="shared" si="8"/>
        <v/>
      </c>
      <c r="Z8" s="35"/>
      <c r="AA8" s="19" t="str">
        <f t="shared" si="9"/>
        <v/>
      </c>
      <c r="AB8" s="35"/>
      <c r="AC8" s="19" t="str">
        <f t="shared" si="10"/>
        <v/>
      </c>
      <c r="AD8" s="35"/>
      <c r="AE8" s="19" t="str">
        <f t="shared" si="11"/>
        <v/>
      </c>
      <c r="AF8" s="35"/>
      <c r="AG8" s="19" t="str">
        <f t="shared" si="12"/>
        <v/>
      </c>
      <c r="AH8" s="35"/>
      <c r="AI8" s="19" t="str">
        <f t="shared" si="13"/>
        <v/>
      </c>
      <c r="AJ8" s="35"/>
      <c r="AK8" s="19" t="str">
        <f t="shared" si="14"/>
        <v/>
      </c>
      <c r="AL8" s="35"/>
      <c r="AM8" s="19" t="str">
        <f t="shared" si="15"/>
        <v/>
      </c>
      <c r="AN8" s="35"/>
      <c r="AO8" s="19" t="str">
        <f t="shared" si="16"/>
        <v/>
      </c>
      <c r="AP8" s="35"/>
      <c r="AQ8" s="19" t="str">
        <f t="shared" si="17"/>
        <v/>
      </c>
      <c r="AR8" s="35"/>
      <c r="AS8" s="19" t="str">
        <f t="shared" si="18"/>
        <v/>
      </c>
      <c r="AT8" s="35"/>
      <c r="AU8" s="19" t="str">
        <f t="shared" si="19"/>
        <v/>
      </c>
      <c r="AV8" s="35"/>
      <c r="AW8" s="19" t="str">
        <f t="shared" si="20"/>
        <v/>
      </c>
      <c r="AX8" s="35"/>
      <c r="AY8" s="19" t="str">
        <f t="shared" si="21"/>
        <v/>
      </c>
      <c r="AZ8"/>
    </row>
    <row r="9" spans="1:440" s="224" customFormat="1" x14ac:dyDescent="0.25">
      <c r="A9" s="26">
        <v>18360</v>
      </c>
      <c r="B9" s="59"/>
      <c r="C9" s="18" t="s">
        <v>1241</v>
      </c>
      <c r="D9" s="18" t="s">
        <v>1242</v>
      </c>
      <c r="E9" s="34">
        <v>2</v>
      </c>
      <c r="F9" s="23" t="s">
        <v>1238</v>
      </c>
      <c r="G9" s="211">
        <v>1</v>
      </c>
      <c r="H9" s="26"/>
      <c r="I9" s="19">
        <f t="shared" si="0"/>
        <v>204</v>
      </c>
      <c r="J9" s="37">
        <v>77</v>
      </c>
      <c r="K9" s="19">
        <f t="shared" si="1"/>
        <v>18</v>
      </c>
      <c r="L9" s="37">
        <v>19</v>
      </c>
      <c r="M9" s="19">
        <f t="shared" si="2"/>
        <v>186</v>
      </c>
      <c r="N9" s="42"/>
      <c r="O9" s="19" t="str">
        <f t="shared" si="3"/>
        <v/>
      </c>
      <c r="P9" s="42"/>
      <c r="Q9" s="19" t="str">
        <f t="shared" si="4"/>
        <v/>
      </c>
      <c r="R9" s="42"/>
      <c r="S9" s="19" t="str">
        <f t="shared" si="5"/>
        <v/>
      </c>
      <c r="T9" s="43"/>
      <c r="U9" s="19" t="str">
        <f t="shared" si="6"/>
        <v/>
      </c>
      <c r="V9" s="43"/>
      <c r="W9" s="19" t="str">
        <f t="shared" si="7"/>
        <v/>
      </c>
      <c r="X9" s="42"/>
      <c r="Y9" s="19" t="str">
        <f t="shared" si="8"/>
        <v/>
      </c>
      <c r="Z9" s="35"/>
      <c r="AA9" s="19" t="str">
        <f t="shared" si="9"/>
        <v/>
      </c>
      <c r="AB9" s="35"/>
      <c r="AC9" s="19" t="str">
        <f t="shared" si="10"/>
        <v/>
      </c>
      <c r="AD9" s="35"/>
      <c r="AE9" s="19" t="str">
        <f t="shared" si="11"/>
        <v/>
      </c>
      <c r="AF9" s="35"/>
      <c r="AG9" s="19" t="str">
        <f t="shared" si="12"/>
        <v/>
      </c>
      <c r="AH9" s="35"/>
      <c r="AI9" s="19" t="str">
        <f t="shared" si="13"/>
        <v/>
      </c>
      <c r="AJ9" s="35"/>
      <c r="AK9" s="19" t="str">
        <f t="shared" si="14"/>
        <v/>
      </c>
      <c r="AL9" s="35"/>
      <c r="AM9" s="19" t="str">
        <f t="shared" si="15"/>
        <v/>
      </c>
      <c r="AN9" s="35"/>
      <c r="AO9" s="19" t="str">
        <f t="shared" si="16"/>
        <v/>
      </c>
      <c r="AP9" s="35"/>
      <c r="AQ9" s="19" t="str">
        <f t="shared" si="17"/>
        <v/>
      </c>
      <c r="AR9" s="35"/>
      <c r="AS9" s="19" t="str">
        <f t="shared" si="18"/>
        <v/>
      </c>
      <c r="AT9" s="35"/>
      <c r="AU9" s="19" t="str">
        <f t="shared" si="19"/>
        <v/>
      </c>
      <c r="AV9" s="35"/>
      <c r="AW9" s="19" t="str">
        <f t="shared" si="20"/>
        <v/>
      </c>
      <c r="AX9" s="35"/>
      <c r="AY9" s="19" t="str">
        <f t="shared" si="21"/>
        <v/>
      </c>
      <c r="AZ9" s="165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6"/>
      <c r="IW9" s="166"/>
      <c r="IX9" s="166"/>
      <c r="IY9" s="166"/>
      <c r="IZ9" s="166"/>
      <c r="JA9" s="166"/>
      <c r="JB9" s="166"/>
      <c r="JC9" s="166"/>
      <c r="JD9" s="166"/>
      <c r="JE9" s="166"/>
      <c r="JF9" s="166"/>
      <c r="JG9" s="166"/>
      <c r="JH9" s="166"/>
      <c r="JI9" s="166"/>
      <c r="JJ9" s="166"/>
      <c r="JK9" s="166"/>
      <c r="JL9" s="166"/>
      <c r="JM9" s="166"/>
      <c r="JN9" s="166"/>
      <c r="JO9" s="166"/>
      <c r="JP9" s="166"/>
      <c r="JQ9" s="166"/>
      <c r="JR9" s="166"/>
      <c r="JS9" s="166"/>
      <c r="JT9" s="166"/>
      <c r="JU9" s="166"/>
      <c r="JV9" s="166"/>
      <c r="JW9" s="166"/>
      <c r="JX9" s="166"/>
      <c r="JY9" s="166"/>
      <c r="JZ9" s="166"/>
      <c r="KA9" s="166"/>
      <c r="KB9" s="166"/>
      <c r="KC9" s="166"/>
      <c r="KD9" s="166"/>
      <c r="KE9" s="166"/>
      <c r="KF9" s="166"/>
      <c r="KG9" s="166"/>
      <c r="KH9" s="166"/>
      <c r="KI9" s="166"/>
      <c r="KJ9" s="166"/>
      <c r="KK9" s="166"/>
      <c r="KL9" s="166"/>
      <c r="KM9" s="166"/>
      <c r="KN9" s="166"/>
      <c r="KO9" s="166"/>
      <c r="KP9" s="166"/>
      <c r="KQ9" s="166"/>
      <c r="KR9" s="166"/>
      <c r="KS9" s="166"/>
      <c r="KT9" s="166"/>
      <c r="KU9" s="166"/>
      <c r="KV9" s="166"/>
      <c r="KW9" s="166"/>
      <c r="KX9" s="166"/>
      <c r="KY9" s="166"/>
      <c r="KZ9" s="166"/>
      <c r="LA9" s="166"/>
      <c r="LB9" s="166"/>
      <c r="LC9" s="166"/>
      <c r="LD9" s="166"/>
      <c r="LE9" s="166"/>
      <c r="LF9" s="166"/>
      <c r="LG9" s="166"/>
      <c r="LH9" s="166"/>
      <c r="LI9" s="166"/>
      <c r="LJ9" s="166"/>
      <c r="LK9" s="166"/>
      <c r="LL9" s="166"/>
      <c r="LM9" s="166"/>
      <c r="LN9" s="166"/>
      <c r="LO9" s="166"/>
      <c r="LP9" s="166"/>
      <c r="LQ9" s="166"/>
      <c r="LR9" s="166"/>
      <c r="LS9" s="166"/>
      <c r="LT9" s="166"/>
      <c r="LU9" s="166"/>
      <c r="LV9" s="166"/>
      <c r="LW9" s="166"/>
      <c r="LX9" s="166"/>
      <c r="LY9" s="166"/>
      <c r="LZ9" s="166"/>
      <c r="MA9" s="166"/>
      <c r="MB9" s="166"/>
      <c r="MC9" s="166"/>
      <c r="MD9" s="166"/>
      <c r="ME9" s="166"/>
      <c r="MF9" s="166"/>
      <c r="MG9" s="166"/>
      <c r="MH9" s="166"/>
      <c r="MI9" s="166"/>
      <c r="MJ9" s="166"/>
      <c r="MK9" s="166"/>
      <c r="ML9" s="166"/>
      <c r="MM9" s="166"/>
      <c r="MN9" s="166"/>
      <c r="MO9" s="166"/>
      <c r="MP9" s="166"/>
      <c r="MQ9" s="166"/>
      <c r="MR9" s="166"/>
      <c r="MS9" s="166"/>
      <c r="MT9" s="166"/>
      <c r="MU9" s="166"/>
      <c r="MV9" s="166"/>
      <c r="MW9" s="166"/>
      <c r="MX9" s="166"/>
      <c r="MY9" s="166"/>
      <c r="MZ9" s="166"/>
      <c r="NA9" s="166"/>
      <c r="NB9" s="166"/>
      <c r="NC9" s="166"/>
      <c r="ND9" s="166"/>
      <c r="NE9" s="166"/>
      <c r="NF9" s="166"/>
      <c r="NG9" s="166"/>
      <c r="NH9" s="166"/>
      <c r="NI9" s="166"/>
      <c r="NJ9" s="166"/>
      <c r="NK9" s="166"/>
      <c r="NL9" s="166"/>
      <c r="NM9" s="166"/>
      <c r="NN9" s="166"/>
      <c r="NO9" s="166"/>
      <c r="NP9" s="166"/>
      <c r="NQ9" s="166"/>
      <c r="NR9" s="166"/>
      <c r="NS9" s="166"/>
      <c r="NT9" s="166"/>
      <c r="NU9" s="166"/>
      <c r="NV9" s="166"/>
      <c r="NW9" s="166"/>
      <c r="NX9" s="166"/>
      <c r="NY9" s="166"/>
      <c r="NZ9" s="166"/>
      <c r="OA9" s="166"/>
      <c r="OB9" s="166"/>
      <c r="OC9" s="166"/>
      <c r="OD9" s="166"/>
      <c r="OE9" s="166"/>
      <c r="OF9" s="166"/>
      <c r="OG9" s="166"/>
      <c r="OH9" s="166"/>
      <c r="OI9" s="166"/>
      <c r="OJ9" s="166"/>
      <c r="OK9" s="166"/>
      <c r="OL9" s="166"/>
      <c r="OM9" s="166"/>
      <c r="ON9" s="166"/>
      <c r="OO9" s="166"/>
      <c r="OP9" s="166"/>
      <c r="OQ9" s="166"/>
      <c r="OR9" s="166"/>
      <c r="OS9" s="166"/>
      <c r="OT9" s="166"/>
      <c r="OU9" s="166"/>
      <c r="OV9" s="166"/>
      <c r="OW9" s="166"/>
      <c r="OX9" s="166"/>
      <c r="OY9" s="166"/>
      <c r="OZ9" s="166"/>
      <c r="PA9" s="166"/>
      <c r="PB9" s="166"/>
      <c r="PC9" s="166"/>
      <c r="PD9" s="166"/>
      <c r="PE9" s="166"/>
      <c r="PF9" s="166"/>
      <c r="PG9" s="166"/>
      <c r="PH9" s="166"/>
      <c r="PI9" s="166"/>
      <c r="PJ9" s="166"/>
      <c r="PK9" s="166"/>
      <c r="PL9" s="166"/>
      <c r="PM9" s="166"/>
      <c r="PN9" s="166"/>
      <c r="PO9" s="166"/>
      <c r="PP9" s="166"/>
      <c r="PQ9" s="166"/>
      <c r="PR9" s="166"/>
      <c r="PS9" s="166"/>
      <c r="PT9" s="166"/>
      <c r="PU9" s="166"/>
      <c r="PV9" s="166"/>
      <c r="PW9" s="166"/>
      <c r="PX9" s="166"/>
    </row>
    <row r="10" spans="1:440" x14ac:dyDescent="0.25">
      <c r="A10" s="141">
        <v>19131</v>
      </c>
      <c r="B10" s="59"/>
      <c r="C10" s="143" t="s">
        <v>1281</v>
      </c>
      <c r="D10" s="143" t="s">
        <v>1282</v>
      </c>
      <c r="E10" s="34">
        <v>2</v>
      </c>
      <c r="F10" s="227" t="s">
        <v>1235</v>
      </c>
      <c r="G10" s="228">
        <v>1</v>
      </c>
      <c r="H10" s="141"/>
      <c r="I10" s="147">
        <f t="shared" si="0"/>
        <v>178</v>
      </c>
      <c r="J10" s="148">
        <v>35</v>
      </c>
      <c r="K10" s="147">
        <f t="shared" si="1"/>
        <v>102</v>
      </c>
      <c r="L10" s="148">
        <v>74</v>
      </c>
      <c r="M10" s="147">
        <f t="shared" si="2"/>
        <v>76</v>
      </c>
      <c r="N10" s="149"/>
      <c r="O10" s="147" t="str">
        <f t="shared" si="3"/>
        <v/>
      </c>
      <c r="P10" s="149"/>
      <c r="Q10" s="147" t="str">
        <f t="shared" si="4"/>
        <v/>
      </c>
      <c r="R10" s="149"/>
      <c r="S10" s="147" t="str">
        <f t="shared" si="5"/>
        <v/>
      </c>
      <c r="T10" s="150"/>
      <c r="U10" s="147" t="str">
        <f t="shared" si="6"/>
        <v/>
      </c>
      <c r="V10" s="150"/>
      <c r="W10" s="147" t="str">
        <f t="shared" si="7"/>
        <v/>
      </c>
      <c r="X10" s="150"/>
      <c r="Y10" s="147" t="str">
        <f t="shared" si="8"/>
        <v/>
      </c>
      <c r="Z10" s="234"/>
      <c r="AA10" s="147" t="str">
        <f t="shared" si="9"/>
        <v/>
      </c>
      <c r="AB10" s="234"/>
      <c r="AC10" s="147" t="str">
        <f t="shared" si="10"/>
        <v/>
      </c>
      <c r="AD10" s="234"/>
      <c r="AE10" s="147" t="str">
        <f t="shared" si="11"/>
        <v/>
      </c>
      <c r="AF10" s="234"/>
      <c r="AG10" s="19" t="str">
        <f t="shared" si="12"/>
        <v/>
      </c>
      <c r="AH10" s="234"/>
      <c r="AI10" s="19" t="str">
        <f t="shared" si="13"/>
        <v/>
      </c>
      <c r="AJ10" s="234"/>
      <c r="AK10" s="147" t="str">
        <f t="shared" si="14"/>
        <v/>
      </c>
      <c r="AL10" s="234"/>
      <c r="AM10" s="147" t="str">
        <f t="shared" si="15"/>
        <v/>
      </c>
      <c r="AN10" s="234"/>
      <c r="AO10" s="147" t="str">
        <f t="shared" si="16"/>
        <v/>
      </c>
      <c r="AP10" s="234"/>
      <c r="AQ10" s="147" t="str">
        <f t="shared" si="17"/>
        <v/>
      </c>
      <c r="AR10" s="234"/>
      <c r="AS10" s="147" t="str">
        <f t="shared" si="18"/>
        <v/>
      </c>
      <c r="AT10" s="234"/>
      <c r="AU10" s="147" t="str">
        <f t="shared" si="19"/>
        <v/>
      </c>
      <c r="AV10" s="234"/>
      <c r="AW10" s="147" t="str">
        <f t="shared" si="20"/>
        <v/>
      </c>
      <c r="AX10" s="234"/>
      <c r="AY10" s="147" t="str">
        <f t="shared" si="21"/>
        <v/>
      </c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  <c r="BT10" s="223"/>
      <c r="BU10" s="223"/>
      <c r="BV10" s="223"/>
      <c r="BW10" s="223"/>
      <c r="BX10" s="223"/>
      <c r="BY10" s="223"/>
      <c r="BZ10" s="223"/>
      <c r="CA10" s="223"/>
      <c r="CB10" s="223"/>
      <c r="CC10" s="223"/>
      <c r="CD10" s="223"/>
      <c r="CE10" s="223"/>
      <c r="CF10" s="223"/>
      <c r="CG10" s="223"/>
      <c r="CH10" s="223"/>
      <c r="CI10" s="223"/>
      <c r="CJ10" s="223"/>
      <c r="CK10" s="223"/>
      <c r="CL10" s="223"/>
      <c r="CM10" s="223"/>
      <c r="CN10" s="223"/>
      <c r="CO10" s="223"/>
      <c r="CP10" s="223"/>
      <c r="CQ10" s="223"/>
      <c r="CR10" s="223"/>
      <c r="CS10" s="223"/>
      <c r="CT10" s="223"/>
      <c r="CU10" s="223"/>
      <c r="CV10" s="223"/>
      <c r="CW10" s="223"/>
      <c r="CX10" s="223"/>
      <c r="CY10" s="223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3"/>
      <c r="DN10" s="223"/>
      <c r="DO10" s="223"/>
      <c r="DP10" s="223"/>
      <c r="DQ10" s="223"/>
      <c r="DR10" s="223"/>
      <c r="DS10" s="223"/>
      <c r="DT10" s="223"/>
      <c r="DU10" s="223"/>
      <c r="DV10" s="223"/>
      <c r="DW10" s="223"/>
      <c r="DX10" s="223"/>
      <c r="DY10" s="223"/>
      <c r="DZ10" s="223"/>
      <c r="EA10" s="223"/>
      <c r="EB10" s="223"/>
      <c r="EC10" s="223"/>
      <c r="ED10" s="223"/>
      <c r="EE10" s="223"/>
      <c r="EF10" s="223"/>
      <c r="EG10" s="223"/>
      <c r="EH10" s="223"/>
      <c r="EI10" s="223"/>
      <c r="EJ10" s="223"/>
      <c r="EK10" s="223"/>
      <c r="EL10" s="223"/>
      <c r="EM10" s="223"/>
      <c r="EN10" s="223"/>
      <c r="EO10" s="223"/>
      <c r="EP10" s="223"/>
      <c r="EQ10" s="223"/>
      <c r="ER10" s="223"/>
      <c r="ES10" s="223"/>
      <c r="ET10" s="223"/>
      <c r="EU10" s="223"/>
      <c r="EV10" s="223"/>
      <c r="EW10" s="223"/>
      <c r="EX10" s="223"/>
      <c r="EY10" s="223"/>
      <c r="EZ10" s="223"/>
      <c r="FA10" s="223"/>
      <c r="FB10" s="223"/>
      <c r="FC10" s="223"/>
      <c r="FD10" s="223"/>
      <c r="FE10" s="223"/>
      <c r="FF10" s="223"/>
      <c r="FG10" s="223"/>
      <c r="FH10" s="223"/>
      <c r="FI10" s="223"/>
      <c r="FJ10" s="223"/>
      <c r="FK10" s="223"/>
      <c r="FL10" s="223"/>
      <c r="FM10" s="223"/>
      <c r="FN10" s="223"/>
      <c r="FO10" s="223"/>
      <c r="FP10" s="223"/>
      <c r="FQ10" s="223"/>
      <c r="FR10" s="223"/>
      <c r="FS10" s="223"/>
      <c r="FT10" s="223"/>
      <c r="FU10" s="223"/>
      <c r="FV10" s="223"/>
      <c r="FW10" s="223"/>
      <c r="FX10" s="223"/>
      <c r="FY10" s="223"/>
      <c r="FZ10" s="223"/>
      <c r="GA10" s="223"/>
      <c r="GB10" s="223"/>
      <c r="GC10" s="223"/>
      <c r="GD10" s="223"/>
      <c r="GE10" s="223"/>
      <c r="GF10" s="223"/>
      <c r="GG10" s="223"/>
      <c r="GH10" s="223"/>
      <c r="GI10" s="223"/>
      <c r="GJ10" s="223"/>
      <c r="GK10" s="223"/>
      <c r="GL10" s="223"/>
      <c r="GM10" s="223"/>
      <c r="GN10" s="223"/>
      <c r="GO10" s="223"/>
      <c r="GP10" s="223"/>
      <c r="GQ10" s="223"/>
      <c r="GR10" s="223"/>
      <c r="GS10" s="223"/>
      <c r="GT10" s="223"/>
      <c r="GU10" s="223"/>
      <c r="GV10" s="223"/>
      <c r="GW10" s="223"/>
      <c r="GX10" s="223"/>
      <c r="GY10" s="223"/>
      <c r="GZ10" s="223"/>
      <c r="HA10" s="223"/>
      <c r="HB10" s="223"/>
      <c r="HC10" s="223"/>
      <c r="HD10" s="223"/>
      <c r="HE10" s="223"/>
      <c r="HF10" s="223"/>
      <c r="HG10" s="223"/>
      <c r="HH10" s="223"/>
      <c r="HI10" s="223"/>
      <c r="HJ10" s="223"/>
      <c r="HK10" s="223"/>
      <c r="HL10" s="223"/>
      <c r="HM10" s="223"/>
      <c r="HN10" s="223"/>
      <c r="HO10" s="223"/>
      <c r="HP10" s="223"/>
      <c r="HQ10" s="223"/>
      <c r="HR10" s="223"/>
      <c r="HS10" s="223"/>
      <c r="HT10" s="223"/>
      <c r="HU10" s="223"/>
      <c r="HV10" s="223"/>
      <c r="HW10" s="223"/>
      <c r="HX10" s="223"/>
      <c r="HY10" s="223"/>
      <c r="HZ10" s="223"/>
      <c r="IA10" s="223"/>
      <c r="IB10" s="223"/>
      <c r="IC10" s="223"/>
      <c r="ID10" s="223"/>
      <c r="IE10" s="223"/>
      <c r="IF10" s="223"/>
      <c r="IG10" s="223"/>
      <c r="IH10" s="223"/>
      <c r="II10" s="223"/>
      <c r="IJ10" s="223"/>
      <c r="IK10" s="223"/>
      <c r="IL10" s="223"/>
      <c r="IM10" s="223"/>
      <c r="IN10" s="223"/>
      <c r="IO10" s="223"/>
      <c r="IP10" s="223"/>
      <c r="IQ10" s="223"/>
      <c r="IR10" s="223"/>
      <c r="IS10" s="223"/>
      <c r="IT10" s="223"/>
      <c r="IU10" s="223"/>
      <c r="IV10" s="223"/>
      <c r="IW10" s="223"/>
      <c r="IX10" s="223"/>
      <c r="IY10" s="223"/>
      <c r="IZ10" s="223"/>
      <c r="JA10" s="223"/>
      <c r="JB10" s="223"/>
      <c r="JC10" s="223"/>
      <c r="JD10" s="223"/>
      <c r="JE10" s="223"/>
      <c r="JF10" s="223"/>
      <c r="JG10" s="223"/>
      <c r="JH10" s="223"/>
      <c r="JI10" s="223"/>
      <c r="JJ10" s="223"/>
      <c r="JK10" s="223"/>
      <c r="JL10" s="223"/>
      <c r="JM10" s="223"/>
      <c r="JN10" s="223"/>
      <c r="JO10" s="223"/>
      <c r="JP10" s="223"/>
      <c r="JQ10" s="223"/>
      <c r="JR10" s="223"/>
      <c r="JS10" s="223"/>
      <c r="JT10" s="223"/>
      <c r="JU10" s="223"/>
      <c r="JV10" s="223"/>
      <c r="JW10" s="223"/>
      <c r="JX10" s="223"/>
      <c r="JY10" s="223"/>
      <c r="JZ10" s="223"/>
      <c r="KA10" s="223"/>
      <c r="KB10" s="223"/>
      <c r="KC10" s="223"/>
      <c r="KD10" s="223"/>
      <c r="KE10" s="223"/>
      <c r="KF10" s="223"/>
      <c r="KG10" s="223"/>
      <c r="KH10" s="223"/>
      <c r="KI10" s="223"/>
      <c r="KJ10" s="223"/>
      <c r="KK10" s="223"/>
      <c r="KL10" s="223"/>
      <c r="KM10" s="223"/>
      <c r="KN10" s="223"/>
      <c r="KO10" s="223"/>
      <c r="KP10" s="223"/>
      <c r="KQ10" s="223"/>
      <c r="KR10" s="223"/>
      <c r="KS10" s="223"/>
      <c r="KT10" s="223"/>
      <c r="KU10" s="223"/>
      <c r="KV10" s="223"/>
      <c r="KW10" s="223"/>
      <c r="KX10" s="223"/>
      <c r="KY10" s="223"/>
      <c r="KZ10" s="223"/>
      <c r="LA10" s="223"/>
      <c r="LB10" s="223"/>
      <c r="LC10" s="223"/>
      <c r="LD10" s="223"/>
      <c r="LE10" s="223"/>
      <c r="LF10" s="223"/>
      <c r="LG10" s="223"/>
      <c r="LH10" s="223"/>
      <c r="LI10" s="223"/>
      <c r="LJ10" s="223"/>
      <c r="LK10" s="223"/>
      <c r="LL10" s="223"/>
      <c r="LM10" s="223"/>
      <c r="LN10" s="223"/>
      <c r="LO10" s="223"/>
      <c r="LP10" s="223"/>
      <c r="LQ10" s="223"/>
      <c r="LR10" s="223"/>
      <c r="LS10" s="223"/>
      <c r="LT10" s="223"/>
      <c r="LU10" s="223"/>
      <c r="LV10" s="223"/>
      <c r="LW10" s="223"/>
      <c r="LX10" s="223"/>
      <c r="LY10" s="223"/>
      <c r="LZ10" s="223"/>
      <c r="MA10" s="223"/>
      <c r="MB10" s="223"/>
      <c r="MC10" s="223"/>
      <c r="MD10" s="223"/>
      <c r="ME10" s="223"/>
      <c r="MF10" s="223"/>
      <c r="MG10" s="223"/>
      <c r="MH10" s="223"/>
      <c r="MI10" s="223"/>
      <c r="MJ10" s="223"/>
      <c r="MK10" s="223"/>
      <c r="ML10" s="223"/>
      <c r="MM10" s="223"/>
      <c r="MN10" s="223"/>
      <c r="MO10" s="223"/>
      <c r="MP10" s="223"/>
      <c r="MQ10" s="223"/>
      <c r="MR10" s="223"/>
      <c r="MS10" s="223"/>
      <c r="MT10" s="223"/>
      <c r="MU10" s="223"/>
      <c r="MV10" s="223"/>
      <c r="MW10" s="223"/>
      <c r="MX10" s="223"/>
      <c r="MY10" s="223"/>
      <c r="MZ10" s="223"/>
      <c r="NA10" s="223"/>
      <c r="NB10" s="223"/>
      <c r="NC10" s="223"/>
      <c r="ND10" s="223"/>
      <c r="NE10" s="223"/>
      <c r="NF10" s="223"/>
      <c r="NG10" s="223"/>
      <c r="NH10" s="223"/>
      <c r="NI10" s="223"/>
      <c r="NJ10" s="223"/>
      <c r="NK10" s="223"/>
      <c r="NL10" s="223"/>
      <c r="NM10" s="223"/>
      <c r="NN10" s="223"/>
      <c r="NO10" s="223"/>
      <c r="NP10" s="223"/>
      <c r="NQ10" s="223"/>
      <c r="NR10" s="223"/>
      <c r="NS10" s="223"/>
      <c r="NT10" s="223"/>
      <c r="NU10" s="223"/>
      <c r="NV10" s="223"/>
      <c r="NW10" s="223"/>
      <c r="NX10" s="223"/>
      <c r="NY10" s="223"/>
      <c r="NZ10" s="223"/>
      <c r="OA10" s="223"/>
      <c r="OB10" s="223"/>
      <c r="OC10" s="223"/>
      <c r="OD10" s="223"/>
      <c r="OE10" s="223"/>
      <c r="OF10" s="223"/>
      <c r="OG10" s="223"/>
      <c r="OH10" s="223"/>
      <c r="OI10" s="223"/>
      <c r="OJ10" s="223"/>
      <c r="OK10" s="223"/>
      <c r="OL10" s="223"/>
      <c r="OM10" s="223"/>
      <c r="ON10" s="223"/>
      <c r="OO10" s="223"/>
      <c r="OP10" s="223"/>
      <c r="OQ10" s="223"/>
      <c r="OR10" s="223"/>
      <c r="OS10" s="223"/>
      <c r="OT10" s="223"/>
      <c r="OU10" s="223"/>
      <c r="OV10" s="223"/>
      <c r="OW10" s="223"/>
      <c r="OX10" s="223"/>
      <c r="OY10" s="223"/>
      <c r="OZ10" s="223"/>
      <c r="PA10" s="223"/>
      <c r="PB10" s="223"/>
      <c r="PC10" s="223"/>
      <c r="PD10" s="223"/>
      <c r="PE10" s="223"/>
      <c r="PF10" s="223"/>
      <c r="PG10" s="223"/>
      <c r="PH10" s="223"/>
      <c r="PI10" s="223"/>
      <c r="PJ10" s="223"/>
      <c r="PK10" s="223"/>
      <c r="PL10" s="223"/>
      <c r="PM10" s="223"/>
      <c r="PN10" s="223"/>
      <c r="PO10" s="223"/>
      <c r="PP10" s="223"/>
      <c r="PQ10" s="223"/>
      <c r="PR10" s="223"/>
      <c r="PS10" s="223"/>
      <c r="PT10" s="223"/>
      <c r="PU10" s="223"/>
      <c r="PV10" s="223"/>
      <c r="PW10" s="223"/>
      <c r="PX10" s="223"/>
    </row>
    <row r="11" spans="1:440" x14ac:dyDescent="0.25">
      <c r="A11" s="162">
        <v>15946</v>
      </c>
      <c r="B11" s="59"/>
      <c r="C11" s="106" t="s">
        <v>1264</v>
      </c>
      <c r="D11" s="106" t="s">
        <v>65</v>
      </c>
      <c r="E11" s="34">
        <v>2</v>
      </c>
      <c r="F11" s="212" t="s">
        <v>1235</v>
      </c>
      <c r="G11" s="213">
        <v>1</v>
      </c>
      <c r="H11" s="104"/>
      <c r="I11" s="110">
        <f t="shared" si="0"/>
        <v>40</v>
      </c>
      <c r="J11" s="111">
        <v>81</v>
      </c>
      <c r="K11" s="110">
        <f t="shared" si="1"/>
        <v>10</v>
      </c>
      <c r="L11" s="111">
        <v>97</v>
      </c>
      <c r="M11" s="110">
        <f t="shared" si="2"/>
        <v>30</v>
      </c>
      <c r="N11" s="112"/>
      <c r="O11" s="110" t="str">
        <f t="shared" si="3"/>
        <v/>
      </c>
      <c r="P11" s="112"/>
      <c r="Q11" s="110" t="str">
        <f t="shared" si="4"/>
        <v/>
      </c>
      <c r="R11" s="45"/>
      <c r="S11" s="110" t="str">
        <f t="shared" si="5"/>
        <v/>
      </c>
      <c r="T11" s="45"/>
      <c r="U11" s="110" t="str">
        <f t="shared" si="6"/>
        <v/>
      </c>
      <c r="V11" s="45"/>
      <c r="W11" s="110" t="str">
        <f t="shared" si="7"/>
        <v/>
      </c>
      <c r="X11" s="45"/>
      <c r="Y11" s="19" t="str">
        <f t="shared" si="8"/>
        <v/>
      </c>
      <c r="Z11" s="233"/>
      <c r="AA11" s="19" t="str">
        <f t="shared" si="9"/>
        <v/>
      </c>
      <c r="AB11" s="233"/>
      <c r="AC11" s="19" t="str">
        <f t="shared" si="10"/>
        <v/>
      </c>
      <c r="AD11" s="233"/>
      <c r="AE11" s="19" t="str">
        <f t="shared" si="11"/>
        <v/>
      </c>
      <c r="AF11" s="233"/>
      <c r="AG11" s="19" t="str">
        <f t="shared" si="12"/>
        <v/>
      </c>
      <c r="AH11" s="233"/>
      <c r="AI11" s="19" t="str">
        <f t="shared" si="13"/>
        <v/>
      </c>
      <c r="AJ11" s="233"/>
      <c r="AK11" s="110" t="str">
        <f t="shared" si="14"/>
        <v/>
      </c>
      <c r="AL11" s="233"/>
      <c r="AM11" s="110" t="str">
        <f t="shared" si="15"/>
        <v/>
      </c>
      <c r="AN11" s="233"/>
      <c r="AO11" s="110" t="str">
        <f t="shared" si="16"/>
        <v/>
      </c>
      <c r="AP11" s="233"/>
      <c r="AQ11" s="110" t="str">
        <f t="shared" si="17"/>
        <v/>
      </c>
      <c r="AR11" s="233"/>
      <c r="AS11" s="110" t="str">
        <f t="shared" si="18"/>
        <v/>
      </c>
      <c r="AT11" s="104"/>
      <c r="AU11" s="110" t="str">
        <f t="shared" si="19"/>
        <v/>
      </c>
      <c r="AV11" s="104"/>
      <c r="AW11" s="110" t="str">
        <f t="shared" si="20"/>
        <v/>
      </c>
      <c r="AX11" s="104"/>
      <c r="AY11" s="110" t="str">
        <f t="shared" si="21"/>
        <v/>
      </c>
      <c r="AZ11"/>
    </row>
    <row r="12" spans="1:440" s="223" customFormat="1" x14ac:dyDescent="0.25">
      <c r="A12" s="127">
        <v>19016</v>
      </c>
      <c r="B12" s="59"/>
      <c r="C12" s="18" t="s">
        <v>1265</v>
      </c>
      <c r="D12" s="18" t="s">
        <v>89</v>
      </c>
      <c r="E12" s="34">
        <v>2</v>
      </c>
      <c r="F12" s="23" t="s">
        <v>1235</v>
      </c>
      <c r="G12" s="211">
        <v>1</v>
      </c>
      <c r="H12" s="26"/>
      <c r="I12" s="19">
        <f t="shared" si="0"/>
        <v>32</v>
      </c>
      <c r="J12" s="37">
        <v>82</v>
      </c>
      <c r="K12" s="19">
        <f t="shared" si="1"/>
        <v>8</v>
      </c>
      <c r="L12" s="37">
        <v>100</v>
      </c>
      <c r="M12" s="19">
        <f t="shared" si="2"/>
        <v>24</v>
      </c>
      <c r="N12" s="42"/>
      <c r="O12" s="19" t="str">
        <f t="shared" si="3"/>
        <v/>
      </c>
      <c r="P12" s="44"/>
      <c r="Q12" s="19" t="str">
        <f t="shared" si="4"/>
        <v/>
      </c>
      <c r="R12" s="42"/>
      <c r="S12" s="19" t="str">
        <f t="shared" si="5"/>
        <v/>
      </c>
      <c r="T12" s="42"/>
      <c r="U12" s="19" t="str">
        <f t="shared" si="6"/>
        <v/>
      </c>
      <c r="V12" s="42"/>
      <c r="W12" s="19" t="str">
        <f t="shared" si="7"/>
        <v/>
      </c>
      <c r="X12" s="42"/>
      <c r="Y12" s="19" t="str">
        <f t="shared" si="8"/>
        <v/>
      </c>
      <c r="Z12" s="26"/>
      <c r="AA12" s="19" t="str">
        <f t="shared" si="9"/>
        <v/>
      </c>
      <c r="AB12" s="26"/>
      <c r="AC12" s="19" t="str">
        <f t="shared" si="10"/>
        <v/>
      </c>
      <c r="AD12" s="26"/>
      <c r="AE12" s="19" t="str">
        <f t="shared" si="11"/>
        <v/>
      </c>
      <c r="AF12" s="26"/>
      <c r="AG12" s="19" t="str">
        <f t="shared" si="12"/>
        <v/>
      </c>
      <c r="AH12" s="26"/>
      <c r="AI12" s="19" t="str">
        <f t="shared" si="13"/>
        <v/>
      </c>
      <c r="AJ12" s="26"/>
      <c r="AK12" s="19" t="str">
        <f t="shared" si="14"/>
        <v/>
      </c>
      <c r="AL12" s="26"/>
      <c r="AM12" s="19" t="str">
        <f t="shared" si="15"/>
        <v/>
      </c>
      <c r="AN12" s="26"/>
      <c r="AO12" s="19" t="str">
        <f t="shared" si="16"/>
        <v/>
      </c>
      <c r="AP12" s="26"/>
      <c r="AQ12" s="19" t="str">
        <f t="shared" si="17"/>
        <v/>
      </c>
      <c r="AR12" s="26"/>
      <c r="AS12" s="19" t="str">
        <f t="shared" si="18"/>
        <v/>
      </c>
      <c r="AT12" s="35"/>
      <c r="AU12" s="19" t="str">
        <f t="shared" si="19"/>
        <v/>
      </c>
      <c r="AV12" s="35"/>
      <c r="AW12" s="19" t="str">
        <f t="shared" si="20"/>
        <v/>
      </c>
      <c r="AX12" s="35"/>
      <c r="AY12" s="19" t="str">
        <f t="shared" si="21"/>
        <v/>
      </c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</row>
    <row r="13" spans="1:440" s="224" customFormat="1" x14ac:dyDescent="0.25">
      <c r="A13" s="127">
        <v>18151</v>
      </c>
      <c r="B13" s="59"/>
      <c r="C13" s="18" t="s">
        <v>1280</v>
      </c>
      <c r="D13" s="18" t="s">
        <v>92</v>
      </c>
      <c r="E13" s="34">
        <v>2</v>
      </c>
      <c r="F13" s="23" t="s">
        <v>1224</v>
      </c>
      <c r="G13" s="211">
        <v>1</v>
      </c>
      <c r="H13" s="26"/>
      <c r="I13" s="19">
        <f t="shared" si="0"/>
        <v>200</v>
      </c>
      <c r="J13" s="37">
        <v>61</v>
      </c>
      <c r="K13" s="19">
        <f t="shared" si="1"/>
        <v>50</v>
      </c>
      <c r="L13" s="37">
        <v>37</v>
      </c>
      <c r="M13" s="19">
        <f t="shared" si="2"/>
        <v>150</v>
      </c>
      <c r="N13" s="42"/>
      <c r="O13" s="19" t="str">
        <f t="shared" si="3"/>
        <v/>
      </c>
      <c r="P13" s="42"/>
      <c r="Q13" s="19" t="str">
        <f t="shared" si="4"/>
        <v/>
      </c>
      <c r="R13" s="42"/>
      <c r="S13" s="19" t="str">
        <f t="shared" si="5"/>
        <v/>
      </c>
      <c r="T13" s="43"/>
      <c r="U13" s="19" t="str">
        <f t="shared" si="6"/>
        <v/>
      </c>
      <c r="V13" s="43"/>
      <c r="W13" s="19" t="str">
        <f t="shared" si="7"/>
        <v/>
      </c>
      <c r="X13" s="43"/>
      <c r="Y13" s="19" t="str">
        <f t="shared" si="8"/>
        <v/>
      </c>
      <c r="Z13" s="35"/>
      <c r="AA13" s="19" t="str">
        <f t="shared" si="9"/>
        <v/>
      </c>
      <c r="AB13" s="35"/>
      <c r="AC13" s="19" t="str">
        <f t="shared" si="10"/>
        <v/>
      </c>
      <c r="AD13" s="35"/>
      <c r="AE13" s="19" t="str">
        <f t="shared" si="11"/>
        <v/>
      </c>
      <c r="AF13" s="35"/>
      <c r="AG13" s="19" t="str">
        <f t="shared" si="12"/>
        <v/>
      </c>
      <c r="AH13" s="35"/>
      <c r="AI13" s="19" t="str">
        <f t="shared" si="13"/>
        <v/>
      </c>
      <c r="AJ13" s="35"/>
      <c r="AK13" s="19" t="str">
        <f t="shared" si="14"/>
        <v/>
      </c>
      <c r="AL13" s="35"/>
      <c r="AM13" s="19" t="str">
        <f t="shared" si="15"/>
        <v/>
      </c>
      <c r="AN13" s="35"/>
      <c r="AO13" s="19" t="str">
        <f t="shared" si="16"/>
        <v/>
      </c>
      <c r="AP13" s="35"/>
      <c r="AQ13" s="19" t="str">
        <f t="shared" si="17"/>
        <v/>
      </c>
      <c r="AR13" s="35"/>
      <c r="AS13" s="19" t="str">
        <f t="shared" si="18"/>
        <v/>
      </c>
      <c r="AT13" s="26"/>
      <c r="AU13" s="19" t="str">
        <f t="shared" si="19"/>
        <v/>
      </c>
      <c r="AV13" s="26"/>
      <c r="AW13" s="19" t="str">
        <f t="shared" si="20"/>
        <v/>
      </c>
      <c r="AX13" s="26"/>
      <c r="AY13" s="19" t="str">
        <f t="shared" si="21"/>
        <v/>
      </c>
      <c r="AZ13" s="165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  <c r="EI13" s="166"/>
      <c r="EJ13" s="166"/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  <c r="HS13" s="166"/>
      <c r="HT13" s="166"/>
      <c r="HU13" s="166"/>
      <c r="HV13" s="166"/>
      <c r="HW13" s="166"/>
      <c r="HX13" s="166"/>
      <c r="HY13" s="166"/>
      <c r="HZ13" s="166"/>
      <c r="IA13" s="166"/>
      <c r="IB13" s="166"/>
      <c r="IC13" s="166"/>
      <c r="ID13" s="166"/>
      <c r="IE13" s="166"/>
      <c r="IF13" s="166"/>
      <c r="IG13" s="166"/>
      <c r="IH13" s="166"/>
      <c r="II13" s="166"/>
      <c r="IJ13" s="166"/>
      <c r="IK13" s="166"/>
      <c r="IL13" s="166"/>
      <c r="IM13" s="166"/>
      <c r="IN13" s="166"/>
      <c r="IO13" s="166"/>
      <c r="IP13" s="166"/>
      <c r="IQ13" s="166"/>
      <c r="IR13" s="166"/>
      <c r="IS13" s="166"/>
      <c r="IT13" s="166"/>
      <c r="IU13" s="166"/>
      <c r="IV13" s="166"/>
      <c r="IW13" s="166"/>
      <c r="IX13" s="166"/>
      <c r="IY13" s="166"/>
      <c r="IZ13" s="166"/>
      <c r="JA13" s="166"/>
      <c r="JB13" s="166"/>
      <c r="JC13" s="166"/>
      <c r="JD13" s="166"/>
      <c r="JE13" s="166"/>
      <c r="JF13" s="166"/>
      <c r="JG13" s="166"/>
      <c r="JH13" s="166"/>
      <c r="JI13" s="166"/>
      <c r="JJ13" s="166"/>
      <c r="JK13" s="166"/>
      <c r="JL13" s="166"/>
      <c r="JM13" s="166"/>
      <c r="JN13" s="166"/>
      <c r="JO13" s="166"/>
      <c r="JP13" s="166"/>
      <c r="JQ13" s="166"/>
      <c r="JR13" s="166"/>
      <c r="JS13" s="166"/>
      <c r="JT13" s="166"/>
      <c r="JU13" s="166"/>
      <c r="JV13" s="166"/>
      <c r="JW13" s="166"/>
      <c r="JX13" s="166"/>
      <c r="JY13" s="166"/>
      <c r="JZ13" s="166"/>
      <c r="KA13" s="166"/>
      <c r="KB13" s="166"/>
      <c r="KC13" s="166"/>
      <c r="KD13" s="166"/>
      <c r="KE13" s="166"/>
      <c r="KF13" s="166"/>
      <c r="KG13" s="166"/>
      <c r="KH13" s="166"/>
      <c r="KI13" s="166"/>
      <c r="KJ13" s="166"/>
      <c r="KK13" s="166"/>
      <c r="KL13" s="166"/>
      <c r="KM13" s="166"/>
      <c r="KN13" s="166"/>
      <c r="KO13" s="166"/>
      <c r="KP13" s="166"/>
      <c r="KQ13" s="166"/>
      <c r="KR13" s="166"/>
      <c r="KS13" s="166"/>
      <c r="KT13" s="166"/>
      <c r="KU13" s="166"/>
      <c r="KV13" s="166"/>
      <c r="KW13" s="166"/>
      <c r="KX13" s="166"/>
      <c r="KY13" s="166"/>
      <c r="KZ13" s="166"/>
      <c r="LA13" s="166"/>
      <c r="LB13" s="166"/>
      <c r="LC13" s="166"/>
      <c r="LD13" s="166"/>
      <c r="LE13" s="166"/>
      <c r="LF13" s="166"/>
      <c r="LG13" s="166"/>
      <c r="LH13" s="166"/>
      <c r="LI13" s="166"/>
      <c r="LJ13" s="166"/>
      <c r="LK13" s="166"/>
      <c r="LL13" s="166"/>
      <c r="LM13" s="166"/>
      <c r="LN13" s="166"/>
      <c r="LO13" s="166"/>
      <c r="LP13" s="166"/>
      <c r="LQ13" s="166"/>
      <c r="LR13" s="166"/>
      <c r="LS13" s="166"/>
      <c r="LT13" s="166"/>
      <c r="LU13" s="166"/>
      <c r="LV13" s="166"/>
      <c r="LW13" s="166"/>
      <c r="LX13" s="166"/>
      <c r="LY13" s="166"/>
      <c r="LZ13" s="166"/>
      <c r="MA13" s="166"/>
      <c r="MB13" s="166"/>
      <c r="MC13" s="166"/>
      <c r="MD13" s="166"/>
      <c r="ME13" s="166"/>
      <c r="MF13" s="166"/>
      <c r="MG13" s="166"/>
      <c r="MH13" s="166"/>
      <c r="MI13" s="166"/>
      <c r="MJ13" s="166"/>
      <c r="MK13" s="166"/>
      <c r="ML13" s="166"/>
      <c r="MM13" s="166"/>
      <c r="MN13" s="166"/>
      <c r="MO13" s="166"/>
      <c r="MP13" s="166"/>
      <c r="MQ13" s="166"/>
      <c r="MR13" s="166"/>
      <c r="MS13" s="166"/>
      <c r="MT13" s="166"/>
      <c r="MU13" s="166"/>
      <c r="MV13" s="166"/>
      <c r="MW13" s="166"/>
      <c r="MX13" s="166"/>
      <c r="MY13" s="166"/>
      <c r="MZ13" s="166"/>
      <c r="NA13" s="166"/>
      <c r="NB13" s="166"/>
      <c r="NC13" s="166"/>
      <c r="ND13" s="166"/>
      <c r="NE13" s="166"/>
      <c r="NF13" s="166"/>
      <c r="NG13" s="166"/>
      <c r="NH13" s="166"/>
      <c r="NI13" s="166"/>
      <c r="NJ13" s="166"/>
      <c r="NK13" s="166"/>
      <c r="NL13" s="166"/>
      <c r="NM13" s="166"/>
      <c r="NN13" s="166"/>
      <c r="NO13" s="166"/>
      <c r="NP13" s="166"/>
      <c r="NQ13" s="166"/>
      <c r="NR13" s="166"/>
      <c r="NS13" s="166"/>
      <c r="NT13" s="166"/>
      <c r="NU13" s="166"/>
      <c r="NV13" s="166"/>
      <c r="NW13" s="166"/>
      <c r="NX13" s="166"/>
      <c r="NY13" s="166"/>
      <c r="NZ13" s="166"/>
      <c r="OA13" s="166"/>
      <c r="OB13" s="166"/>
      <c r="OC13" s="166"/>
      <c r="OD13" s="166"/>
      <c r="OE13" s="166"/>
      <c r="OF13" s="166"/>
      <c r="OG13" s="166"/>
      <c r="OH13" s="166"/>
      <c r="OI13" s="166"/>
      <c r="OJ13" s="166"/>
      <c r="OK13" s="166"/>
      <c r="OL13" s="166"/>
      <c r="OM13" s="166"/>
      <c r="ON13" s="166"/>
      <c r="OO13" s="166"/>
      <c r="OP13" s="166"/>
      <c r="OQ13" s="166"/>
      <c r="OR13" s="166"/>
      <c r="OS13" s="166"/>
      <c r="OT13" s="166"/>
      <c r="OU13" s="166"/>
      <c r="OV13" s="166"/>
      <c r="OW13" s="166"/>
      <c r="OX13" s="166"/>
      <c r="OY13" s="166"/>
      <c r="OZ13" s="166"/>
      <c r="PA13" s="166"/>
      <c r="PB13" s="166"/>
      <c r="PC13" s="166"/>
      <c r="PD13" s="166"/>
      <c r="PE13" s="166"/>
      <c r="PF13" s="166"/>
      <c r="PG13" s="166"/>
      <c r="PH13" s="166"/>
      <c r="PI13" s="166"/>
      <c r="PJ13" s="166"/>
      <c r="PK13" s="166"/>
      <c r="PL13" s="166"/>
      <c r="PM13" s="166"/>
      <c r="PN13" s="166"/>
      <c r="PO13" s="166"/>
      <c r="PP13" s="166"/>
      <c r="PQ13" s="166"/>
      <c r="PR13" s="166"/>
      <c r="PS13" s="166"/>
      <c r="PT13" s="166"/>
      <c r="PU13" s="166"/>
      <c r="PV13" s="166"/>
      <c r="PW13" s="166"/>
      <c r="PX13" s="166"/>
    </row>
    <row r="14" spans="1:440" x14ac:dyDescent="0.25">
      <c r="A14" s="26">
        <v>19130</v>
      </c>
      <c r="B14" s="59"/>
      <c r="C14" s="106" t="s">
        <v>1281</v>
      </c>
      <c r="D14" s="106" t="s">
        <v>1283</v>
      </c>
      <c r="E14" s="34">
        <v>2</v>
      </c>
      <c r="F14" s="212" t="s">
        <v>1224</v>
      </c>
      <c r="G14" s="213">
        <v>1</v>
      </c>
      <c r="H14" s="104"/>
      <c r="I14" s="110">
        <f t="shared" si="0"/>
        <v>116</v>
      </c>
      <c r="J14" s="111">
        <v>54</v>
      </c>
      <c r="K14" s="110">
        <f t="shared" si="1"/>
        <v>64</v>
      </c>
      <c r="L14" s="111">
        <v>86</v>
      </c>
      <c r="M14" s="110">
        <f t="shared" si="2"/>
        <v>52</v>
      </c>
      <c r="N14" s="112"/>
      <c r="O14" s="110" t="str">
        <f t="shared" si="3"/>
        <v/>
      </c>
      <c r="P14" s="112"/>
      <c r="Q14" s="110" t="str">
        <f t="shared" si="4"/>
        <v/>
      </c>
      <c r="R14" s="112"/>
      <c r="S14" s="110" t="str">
        <f t="shared" si="5"/>
        <v/>
      </c>
      <c r="T14" s="112"/>
      <c r="U14" s="110" t="str">
        <f t="shared" si="6"/>
        <v/>
      </c>
      <c r="V14" s="112"/>
      <c r="W14" s="110" t="str">
        <f t="shared" si="7"/>
        <v/>
      </c>
      <c r="X14" s="112"/>
      <c r="Y14" s="19" t="str">
        <f t="shared" si="8"/>
        <v/>
      </c>
      <c r="Z14" s="104"/>
      <c r="AA14" s="19" t="str">
        <f t="shared" si="9"/>
        <v/>
      </c>
      <c r="AB14" s="104"/>
      <c r="AC14" s="19" t="str">
        <f t="shared" si="10"/>
        <v/>
      </c>
      <c r="AD14" s="104"/>
      <c r="AE14" s="19" t="str">
        <f t="shared" si="11"/>
        <v/>
      </c>
      <c r="AF14" s="104"/>
      <c r="AG14" s="19" t="str">
        <f t="shared" si="12"/>
        <v/>
      </c>
      <c r="AH14" s="104"/>
      <c r="AI14" s="19" t="str">
        <f t="shared" si="13"/>
        <v/>
      </c>
      <c r="AJ14" s="104"/>
      <c r="AK14" s="110" t="str">
        <f t="shared" si="14"/>
        <v/>
      </c>
      <c r="AL14" s="104"/>
      <c r="AM14" s="110" t="str">
        <f t="shared" si="15"/>
        <v/>
      </c>
      <c r="AN14" s="104"/>
      <c r="AO14" s="110" t="str">
        <f t="shared" si="16"/>
        <v/>
      </c>
      <c r="AP14" s="104"/>
      <c r="AQ14" s="110" t="str">
        <f t="shared" si="17"/>
        <v/>
      </c>
      <c r="AR14" s="104"/>
      <c r="AS14" s="110" t="str">
        <f t="shared" si="18"/>
        <v/>
      </c>
      <c r="AT14" s="233"/>
      <c r="AU14" s="110" t="str">
        <f t="shared" si="19"/>
        <v/>
      </c>
      <c r="AV14" s="233"/>
      <c r="AW14" s="110" t="str">
        <f t="shared" si="20"/>
        <v/>
      </c>
      <c r="AX14" s="233"/>
      <c r="AY14" s="110" t="str">
        <f t="shared" si="21"/>
        <v/>
      </c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  <c r="BS14" s="223"/>
      <c r="BT14" s="223"/>
      <c r="BU14" s="223"/>
      <c r="BV14" s="223"/>
      <c r="BW14" s="223"/>
      <c r="BX14" s="223"/>
      <c r="BY14" s="223"/>
      <c r="BZ14" s="223"/>
      <c r="CA14" s="223"/>
      <c r="CB14" s="223"/>
      <c r="CC14" s="223"/>
      <c r="CD14" s="223"/>
      <c r="CE14" s="223"/>
      <c r="CF14" s="223"/>
      <c r="CG14" s="223"/>
      <c r="CH14" s="223"/>
      <c r="CI14" s="223"/>
      <c r="CJ14" s="223"/>
      <c r="CK14" s="223"/>
      <c r="CL14" s="223"/>
      <c r="CM14" s="223"/>
      <c r="CN14" s="223"/>
      <c r="CO14" s="223"/>
      <c r="CP14" s="223"/>
      <c r="CQ14" s="223"/>
      <c r="CR14" s="223"/>
      <c r="CS14" s="223"/>
      <c r="CT14" s="223"/>
      <c r="CU14" s="223"/>
      <c r="CV14" s="223"/>
      <c r="CW14" s="223"/>
      <c r="CX14" s="223"/>
      <c r="CY14" s="223"/>
      <c r="CZ14" s="223"/>
      <c r="DA14" s="223"/>
      <c r="DB14" s="223"/>
      <c r="DC14" s="223"/>
      <c r="DD14" s="223"/>
      <c r="DE14" s="223"/>
      <c r="DF14" s="223"/>
      <c r="DG14" s="223"/>
      <c r="DH14" s="223"/>
      <c r="DI14" s="223"/>
      <c r="DJ14" s="223"/>
      <c r="DK14" s="223"/>
      <c r="DL14" s="223"/>
      <c r="DM14" s="223"/>
      <c r="DN14" s="223"/>
      <c r="DO14" s="223"/>
      <c r="DP14" s="223"/>
      <c r="DQ14" s="223"/>
      <c r="DR14" s="223"/>
      <c r="DS14" s="223"/>
      <c r="DT14" s="223"/>
      <c r="DU14" s="223"/>
      <c r="DV14" s="223"/>
      <c r="DW14" s="223"/>
      <c r="DX14" s="223"/>
      <c r="DY14" s="223"/>
      <c r="DZ14" s="223"/>
      <c r="EA14" s="223"/>
      <c r="EB14" s="223"/>
      <c r="EC14" s="223"/>
      <c r="ED14" s="223"/>
      <c r="EE14" s="223"/>
      <c r="EF14" s="223"/>
      <c r="EG14" s="223"/>
      <c r="EH14" s="223"/>
      <c r="EI14" s="223"/>
      <c r="EJ14" s="223"/>
      <c r="EK14" s="223"/>
      <c r="EL14" s="223"/>
      <c r="EM14" s="223"/>
      <c r="EN14" s="223"/>
      <c r="EO14" s="223"/>
      <c r="EP14" s="223"/>
      <c r="EQ14" s="223"/>
      <c r="ER14" s="223"/>
      <c r="ES14" s="223"/>
      <c r="ET14" s="223"/>
      <c r="EU14" s="223"/>
      <c r="EV14" s="223"/>
      <c r="EW14" s="223"/>
      <c r="EX14" s="223"/>
      <c r="EY14" s="223"/>
      <c r="EZ14" s="223"/>
      <c r="FA14" s="223"/>
      <c r="FB14" s="223"/>
      <c r="FC14" s="223"/>
      <c r="FD14" s="223"/>
      <c r="FE14" s="223"/>
      <c r="FF14" s="223"/>
      <c r="FG14" s="223"/>
      <c r="FH14" s="223"/>
      <c r="FI14" s="223"/>
      <c r="FJ14" s="223"/>
      <c r="FK14" s="223"/>
      <c r="FL14" s="223"/>
      <c r="FM14" s="223"/>
      <c r="FN14" s="223"/>
      <c r="FO14" s="223"/>
      <c r="FP14" s="223"/>
      <c r="FQ14" s="223"/>
      <c r="FR14" s="223"/>
      <c r="FS14" s="223"/>
      <c r="FT14" s="223"/>
      <c r="FU14" s="223"/>
      <c r="FV14" s="223"/>
      <c r="FW14" s="223"/>
      <c r="FX14" s="223"/>
      <c r="FY14" s="223"/>
      <c r="FZ14" s="223"/>
      <c r="GA14" s="223"/>
      <c r="GB14" s="223"/>
      <c r="GC14" s="223"/>
      <c r="GD14" s="223"/>
      <c r="GE14" s="223"/>
      <c r="GF14" s="223"/>
      <c r="GG14" s="223"/>
      <c r="GH14" s="223"/>
      <c r="GI14" s="223"/>
      <c r="GJ14" s="223"/>
      <c r="GK14" s="223"/>
      <c r="GL14" s="223"/>
      <c r="GM14" s="223"/>
      <c r="GN14" s="223"/>
      <c r="GO14" s="223"/>
      <c r="GP14" s="223"/>
      <c r="GQ14" s="223"/>
      <c r="GR14" s="223"/>
      <c r="GS14" s="223"/>
      <c r="GT14" s="223"/>
      <c r="GU14" s="223"/>
      <c r="GV14" s="223"/>
      <c r="GW14" s="223"/>
      <c r="GX14" s="223"/>
      <c r="GY14" s="223"/>
      <c r="GZ14" s="223"/>
      <c r="HA14" s="223"/>
      <c r="HB14" s="223"/>
      <c r="HC14" s="223"/>
      <c r="HD14" s="223"/>
      <c r="HE14" s="223"/>
      <c r="HF14" s="223"/>
      <c r="HG14" s="223"/>
      <c r="HH14" s="223"/>
      <c r="HI14" s="223"/>
      <c r="HJ14" s="223"/>
      <c r="HK14" s="223"/>
      <c r="HL14" s="223"/>
      <c r="HM14" s="223"/>
      <c r="HN14" s="223"/>
      <c r="HO14" s="223"/>
      <c r="HP14" s="223"/>
      <c r="HQ14" s="223"/>
      <c r="HR14" s="223"/>
      <c r="HS14" s="223"/>
      <c r="HT14" s="223"/>
      <c r="HU14" s="223"/>
      <c r="HV14" s="223"/>
      <c r="HW14" s="223"/>
      <c r="HX14" s="223"/>
      <c r="HY14" s="223"/>
      <c r="HZ14" s="223"/>
      <c r="IA14" s="223"/>
      <c r="IB14" s="223"/>
      <c r="IC14" s="223"/>
      <c r="ID14" s="223"/>
      <c r="IE14" s="223"/>
      <c r="IF14" s="223"/>
      <c r="IG14" s="223"/>
      <c r="IH14" s="223"/>
      <c r="II14" s="223"/>
      <c r="IJ14" s="223"/>
      <c r="IK14" s="223"/>
      <c r="IL14" s="223"/>
      <c r="IM14" s="223"/>
      <c r="IN14" s="223"/>
      <c r="IO14" s="223"/>
      <c r="IP14" s="223"/>
      <c r="IQ14" s="223"/>
      <c r="IR14" s="223"/>
      <c r="IS14" s="223"/>
      <c r="IT14" s="223"/>
      <c r="IU14" s="223"/>
      <c r="IV14" s="223"/>
      <c r="IW14" s="223"/>
      <c r="IX14" s="223"/>
      <c r="IY14" s="223"/>
      <c r="IZ14" s="223"/>
      <c r="JA14" s="223"/>
      <c r="JB14" s="223"/>
      <c r="JC14" s="223"/>
      <c r="JD14" s="223"/>
      <c r="JE14" s="223"/>
      <c r="JF14" s="223"/>
      <c r="JG14" s="223"/>
      <c r="JH14" s="223"/>
      <c r="JI14" s="223"/>
      <c r="JJ14" s="223"/>
      <c r="JK14" s="223"/>
      <c r="JL14" s="223"/>
      <c r="JM14" s="223"/>
      <c r="JN14" s="223"/>
      <c r="JO14" s="223"/>
      <c r="JP14" s="223"/>
      <c r="JQ14" s="223"/>
      <c r="JR14" s="223"/>
      <c r="JS14" s="223"/>
      <c r="JT14" s="223"/>
      <c r="JU14" s="223"/>
      <c r="JV14" s="223"/>
      <c r="JW14" s="223"/>
      <c r="JX14" s="223"/>
      <c r="JY14" s="223"/>
      <c r="JZ14" s="223"/>
      <c r="KA14" s="223"/>
      <c r="KB14" s="223"/>
      <c r="KC14" s="223"/>
      <c r="KD14" s="223"/>
      <c r="KE14" s="223"/>
      <c r="KF14" s="223"/>
      <c r="KG14" s="223"/>
      <c r="KH14" s="223"/>
      <c r="KI14" s="223"/>
      <c r="KJ14" s="223"/>
      <c r="KK14" s="223"/>
      <c r="KL14" s="223"/>
      <c r="KM14" s="223"/>
      <c r="KN14" s="223"/>
      <c r="KO14" s="223"/>
      <c r="KP14" s="223"/>
      <c r="KQ14" s="223"/>
      <c r="KR14" s="223"/>
      <c r="KS14" s="223"/>
      <c r="KT14" s="223"/>
      <c r="KU14" s="223"/>
      <c r="KV14" s="223"/>
      <c r="KW14" s="223"/>
      <c r="KX14" s="223"/>
      <c r="KY14" s="223"/>
      <c r="KZ14" s="223"/>
      <c r="LA14" s="223"/>
      <c r="LB14" s="223"/>
      <c r="LC14" s="223"/>
      <c r="LD14" s="223"/>
      <c r="LE14" s="223"/>
      <c r="LF14" s="223"/>
      <c r="LG14" s="223"/>
      <c r="LH14" s="223"/>
      <c r="LI14" s="223"/>
      <c r="LJ14" s="223"/>
      <c r="LK14" s="223"/>
      <c r="LL14" s="223"/>
      <c r="LM14" s="223"/>
      <c r="LN14" s="223"/>
      <c r="LO14" s="223"/>
      <c r="LP14" s="223"/>
      <c r="LQ14" s="223"/>
      <c r="LR14" s="223"/>
      <c r="LS14" s="223"/>
      <c r="LT14" s="223"/>
      <c r="LU14" s="223"/>
      <c r="LV14" s="223"/>
      <c r="LW14" s="223"/>
      <c r="LX14" s="223"/>
      <c r="LY14" s="223"/>
      <c r="LZ14" s="223"/>
      <c r="MA14" s="223"/>
      <c r="MB14" s="223"/>
      <c r="MC14" s="223"/>
      <c r="MD14" s="223"/>
      <c r="ME14" s="223"/>
      <c r="MF14" s="223"/>
      <c r="MG14" s="223"/>
      <c r="MH14" s="223"/>
      <c r="MI14" s="223"/>
      <c r="MJ14" s="223"/>
      <c r="MK14" s="223"/>
      <c r="ML14" s="223"/>
      <c r="MM14" s="223"/>
      <c r="MN14" s="223"/>
      <c r="MO14" s="223"/>
      <c r="MP14" s="223"/>
      <c r="MQ14" s="223"/>
      <c r="MR14" s="223"/>
      <c r="MS14" s="223"/>
      <c r="MT14" s="223"/>
      <c r="MU14" s="223"/>
      <c r="MV14" s="223"/>
      <c r="MW14" s="223"/>
      <c r="MX14" s="223"/>
      <c r="MY14" s="223"/>
      <c r="MZ14" s="223"/>
      <c r="NA14" s="223"/>
      <c r="NB14" s="223"/>
      <c r="NC14" s="223"/>
      <c r="ND14" s="223"/>
      <c r="NE14" s="223"/>
      <c r="NF14" s="223"/>
      <c r="NG14" s="223"/>
      <c r="NH14" s="223"/>
      <c r="NI14" s="223"/>
      <c r="NJ14" s="223"/>
      <c r="NK14" s="223"/>
      <c r="NL14" s="223"/>
      <c r="NM14" s="223"/>
      <c r="NN14" s="223"/>
      <c r="NO14" s="223"/>
      <c r="NP14" s="223"/>
      <c r="NQ14" s="223"/>
      <c r="NR14" s="223"/>
      <c r="NS14" s="223"/>
      <c r="NT14" s="223"/>
      <c r="NU14" s="223"/>
      <c r="NV14" s="223"/>
      <c r="NW14" s="223"/>
      <c r="NX14" s="223"/>
      <c r="NY14" s="223"/>
      <c r="NZ14" s="223"/>
      <c r="OA14" s="223"/>
      <c r="OB14" s="223"/>
      <c r="OC14" s="223"/>
      <c r="OD14" s="223"/>
      <c r="OE14" s="223"/>
      <c r="OF14" s="223"/>
      <c r="OG14" s="223"/>
      <c r="OH14" s="223"/>
      <c r="OI14" s="223"/>
      <c r="OJ14" s="223"/>
      <c r="OK14" s="223"/>
      <c r="OL14" s="223"/>
      <c r="OM14" s="223"/>
      <c r="ON14" s="223"/>
      <c r="OO14" s="223"/>
      <c r="OP14" s="223"/>
      <c r="OQ14" s="223"/>
      <c r="OR14" s="223"/>
      <c r="OS14" s="223"/>
      <c r="OT14" s="223"/>
      <c r="OU14" s="223"/>
      <c r="OV14" s="223"/>
      <c r="OW14" s="223"/>
      <c r="OX14" s="223"/>
      <c r="OY14" s="223"/>
      <c r="OZ14" s="223"/>
      <c r="PA14" s="223"/>
      <c r="PB14" s="223"/>
      <c r="PC14" s="223"/>
      <c r="PD14" s="223"/>
      <c r="PE14" s="223"/>
      <c r="PF14" s="223"/>
      <c r="PG14" s="223"/>
      <c r="PH14" s="223"/>
      <c r="PI14" s="223"/>
      <c r="PJ14" s="223"/>
      <c r="PK14" s="223"/>
      <c r="PL14" s="223"/>
      <c r="PM14" s="223"/>
      <c r="PN14" s="223"/>
      <c r="PO14" s="223"/>
      <c r="PP14" s="223"/>
      <c r="PQ14" s="223"/>
      <c r="PR14" s="223"/>
      <c r="PS14" s="223"/>
      <c r="PT14" s="223"/>
      <c r="PU14" s="223"/>
      <c r="PV14" s="223"/>
      <c r="PW14" s="223"/>
      <c r="PX14" s="223"/>
    </row>
    <row r="15" spans="1:440" x14ac:dyDescent="0.25">
      <c r="A15" s="26">
        <v>19475</v>
      </c>
      <c r="B15" s="59"/>
      <c r="C15" s="18" t="s">
        <v>1263</v>
      </c>
      <c r="D15" s="18" t="s">
        <v>920</v>
      </c>
      <c r="E15" s="34">
        <v>1</v>
      </c>
      <c r="F15" s="23" t="s">
        <v>1224</v>
      </c>
      <c r="G15" s="211">
        <v>1</v>
      </c>
      <c r="H15" s="26"/>
      <c r="I15" s="19">
        <f t="shared" si="0"/>
        <v>88</v>
      </c>
      <c r="J15" s="37"/>
      <c r="K15" s="19" t="str">
        <f t="shared" si="1"/>
        <v/>
      </c>
      <c r="L15" s="37">
        <v>68</v>
      </c>
      <c r="M15" s="19">
        <f t="shared" si="2"/>
        <v>88</v>
      </c>
      <c r="N15" s="42"/>
      <c r="O15" s="19" t="str">
        <f t="shared" si="3"/>
        <v/>
      </c>
      <c r="P15" s="42"/>
      <c r="Q15" s="19" t="str">
        <f t="shared" si="4"/>
        <v/>
      </c>
      <c r="R15" s="42"/>
      <c r="S15" s="19" t="str">
        <f t="shared" si="5"/>
        <v/>
      </c>
      <c r="T15" s="43"/>
      <c r="U15" s="19" t="str">
        <f t="shared" si="6"/>
        <v/>
      </c>
      <c r="V15" s="43"/>
      <c r="W15" s="19" t="str">
        <f t="shared" si="7"/>
        <v/>
      </c>
      <c r="X15" s="43"/>
      <c r="Y15" s="19" t="str">
        <f t="shared" si="8"/>
        <v/>
      </c>
      <c r="Z15" s="35"/>
      <c r="AA15" s="19" t="str">
        <f t="shared" si="9"/>
        <v/>
      </c>
      <c r="AB15" s="35"/>
      <c r="AC15" s="19" t="str">
        <f t="shared" si="10"/>
        <v/>
      </c>
      <c r="AD15" s="35"/>
      <c r="AE15" s="19" t="str">
        <f t="shared" si="11"/>
        <v/>
      </c>
      <c r="AF15" s="35"/>
      <c r="AG15" s="19" t="str">
        <f t="shared" si="12"/>
        <v/>
      </c>
      <c r="AH15" s="35"/>
      <c r="AI15" s="19" t="str">
        <f t="shared" si="13"/>
        <v/>
      </c>
      <c r="AJ15" s="35"/>
      <c r="AK15" s="19" t="str">
        <f t="shared" si="14"/>
        <v/>
      </c>
      <c r="AL15" s="35"/>
      <c r="AM15" s="19" t="str">
        <f t="shared" si="15"/>
        <v/>
      </c>
      <c r="AN15" s="35"/>
      <c r="AO15" s="19" t="str">
        <f t="shared" si="16"/>
        <v/>
      </c>
      <c r="AP15" s="35"/>
      <c r="AQ15" s="19" t="str">
        <f t="shared" si="17"/>
        <v/>
      </c>
      <c r="AR15" s="35"/>
      <c r="AS15" s="19" t="str">
        <f t="shared" si="18"/>
        <v/>
      </c>
      <c r="AT15" s="26"/>
      <c r="AU15" s="19" t="str">
        <f t="shared" si="19"/>
        <v/>
      </c>
      <c r="AV15" s="26"/>
      <c r="AW15" s="19" t="str">
        <f t="shared" si="20"/>
        <v/>
      </c>
      <c r="AX15" s="26"/>
      <c r="AY15" s="19" t="str">
        <f t="shared" si="21"/>
        <v/>
      </c>
      <c r="AZ15"/>
    </row>
    <row r="16" spans="1:440" x14ac:dyDescent="0.25">
      <c r="A16" s="26">
        <v>14549</v>
      </c>
      <c r="B16" s="59"/>
      <c r="C16" s="240" t="s">
        <v>1236</v>
      </c>
      <c r="D16" s="240" t="s">
        <v>166</v>
      </c>
      <c r="E16" s="34">
        <v>2</v>
      </c>
      <c r="F16" s="245" t="s">
        <v>1226</v>
      </c>
      <c r="G16" s="246">
        <v>2</v>
      </c>
      <c r="H16" s="241"/>
      <c r="I16" s="242">
        <f t="shared" si="0"/>
        <v>252</v>
      </c>
      <c r="J16" s="37">
        <v>29</v>
      </c>
      <c r="K16" s="19">
        <f t="shared" si="1"/>
        <v>114</v>
      </c>
      <c r="L16" s="37">
        <v>43</v>
      </c>
      <c r="M16" s="19">
        <f t="shared" si="2"/>
        <v>138</v>
      </c>
      <c r="N16" s="43"/>
      <c r="O16" s="19" t="str">
        <f t="shared" si="3"/>
        <v/>
      </c>
      <c r="P16" s="42"/>
      <c r="Q16" s="19" t="str">
        <f t="shared" si="4"/>
        <v/>
      </c>
      <c r="R16" s="42"/>
      <c r="S16" s="19" t="str">
        <f t="shared" si="5"/>
        <v/>
      </c>
      <c r="T16" s="43"/>
      <c r="U16" s="19" t="str">
        <f t="shared" si="6"/>
        <v/>
      </c>
      <c r="V16" s="43"/>
      <c r="W16" s="19" t="str">
        <f t="shared" si="7"/>
        <v/>
      </c>
      <c r="X16" s="43"/>
      <c r="Y16" s="19" t="str">
        <f t="shared" si="8"/>
        <v/>
      </c>
      <c r="Z16" s="35"/>
      <c r="AA16" s="19" t="str">
        <f t="shared" si="9"/>
        <v/>
      </c>
      <c r="AB16" s="35"/>
      <c r="AC16" s="19" t="str">
        <f t="shared" si="10"/>
        <v/>
      </c>
      <c r="AD16" s="35"/>
      <c r="AE16" s="19" t="str">
        <f t="shared" si="11"/>
        <v/>
      </c>
      <c r="AF16" s="35"/>
      <c r="AG16" s="19" t="str">
        <f t="shared" si="12"/>
        <v/>
      </c>
      <c r="AH16" s="35"/>
      <c r="AI16" s="19" t="str">
        <f t="shared" si="13"/>
        <v/>
      </c>
      <c r="AJ16" s="35"/>
      <c r="AK16" s="19" t="str">
        <f t="shared" si="14"/>
        <v/>
      </c>
      <c r="AL16" s="35"/>
      <c r="AM16" s="19" t="str">
        <f t="shared" si="15"/>
        <v/>
      </c>
      <c r="AN16" s="35"/>
      <c r="AO16" s="19" t="str">
        <f t="shared" si="16"/>
        <v/>
      </c>
      <c r="AP16" s="35"/>
      <c r="AQ16" s="19" t="str">
        <f t="shared" si="17"/>
        <v/>
      </c>
      <c r="AR16" s="35"/>
      <c r="AS16" s="19" t="str">
        <f t="shared" si="18"/>
        <v/>
      </c>
      <c r="AT16" s="26"/>
      <c r="AU16" s="19" t="str">
        <f t="shared" si="19"/>
        <v/>
      </c>
      <c r="AV16" s="26"/>
      <c r="AW16" s="19" t="str">
        <f t="shared" si="20"/>
        <v/>
      </c>
      <c r="AX16" s="26"/>
      <c r="AY16" s="19" t="str">
        <f t="shared" si="21"/>
        <v/>
      </c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  <c r="CB16" s="223"/>
      <c r="CC16" s="223"/>
      <c r="CD16" s="223"/>
      <c r="CE16" s="223"/>
      <c r="CF16" s="223"/>
      <c r="CG16" s="223"/>
      <c r="CH16" s="223"/>
      <c r="CI16" s="223"/>
      <c r="CJ16" s="223"/>
      <c r="CK16" s="223"/>
      <c r="CL16" s="223"/>
      <c r="CM16" s="223"/>
      <c r="CN16" s="223"/>
      <c r="CO16" s="223"/>
      <c r="CP16" s="223"/>
      <c r="CQ16" s="223"/>
      <c r="CR16" s="223"/>
      <c r="CS16" s="223"/>
      <c r="CT16" s="223"/>
      <c r="CU16" s="223"/>
      <c r="CV16" s="223"/>
      <c r="CW16" s="223"/>
      <c r="CX16" s="223"/>
      <c r="CY16" s="223"/>
      <c r="CZ16" s="223"/>
      <c r="DA16" s="223"/>
      <c r="DB16" s="223"/>
      <c r="DC16" s="223"/>
      <c r="DD16" s="223"/>
      <c r="DE16" s="223"/>
      <c r="DF16" s="223"/>
      <c r="DG16" s="223"/>
      <c r="DH16" s="223"/>
      <c r="DI16" s="223"/>
      <c r="DJ16" s="223"/>
      <c r="DK16" s="223"/>
      <c r="DL16" s="223"/>
      <c r="DM16" s="223"/>
      <c r="DN16" s="223"/>
      <c r="DO16" s="223"/>
      <c r="DP16" s="223"/>
      <c r="DQ16" s="223"/>
      <c r="DR16" s="223"/>
      <c r="DS16" s="223"/>
      <c r="DT16" s="223"/>
      <c r="DU16" s="223"/>
      <c r="DV16" s="223"/>
      <c r="DW16" s="223"/>
      <c r="DX16" s="223"/>
      <c r="DY16" s="223"/>
      <c r="DZ16" s="223"/>
      <c r="EA16" s="223"/>
      <c r="EB16" s="223"/>
      <c r="EC16" s="223"/>
      <c r="ED16" s="223"/>
      <c r="EE16" s="223"/>
      <c r="EF16" s="223"/>
      <c r="EG16" s="223"/>
      <c r="EH16" s="223"/>
      <c r="EI16" s="223"/>
      <c r="EJ16" s="223"/>
      <c r="EK16" s="223"/>
      <c r="EL16" s="223"/>
      <c r="EM16" s="223"/>
      <c r="EN16" s="223"/>
      <c r="EO16" s="223"/>
      <c r="EP16" s="223"/>
      <c r="EQ16" s="223"/>
      <c r="ER16" s="223"/>
      <c r="ES16" s="223"/>
      <c r="ET16" s="223"/>
      <c r="EU16" s="223"/>
      <c r="EV16" s="223"/>
      <c r="EW16" s="223"/>
      <c r="EX16" s="223"/>
      <c r="EY16" s="223"/>
      <c r="EZ16" s="223"/>
      <c r="FA16" s="223"/>
      <c r="FB16" s="223"/>
      <c r="FC16" s="223"/>
      <c r="FD16" s="223"/>
      <c r="FE16" s="223"/>
      <c r="FF16" s="223"/>
      <c r="FG16" s="223"/>
      <c r="FH16" s="223"/>
      <c r="FI16" s="223"/>
      <c r="FJ16" s="223"/>
      <c r="FK16" s="223"/>
      <c r="FL16" s="223"/>
      <c r="FM16" s="223"/>
      <c r="FN16" s="223"/>
      <c r="FO16" s="223"/>
      <c r="FP16" s="223"/>
      <c r="FQ16" s="223"/>
      <c r="FR16" s="223"/>
      <c r="FS16" s="223"/>
      <c r="FT16" s="223"/>
      <c r="FU16" s="223"/>
      <c r="FV16" s="223"/>
      <c r="FW16" s="223"/>
      <c r="FX16" s="223"/>
      <c r="FY16" s="223"/>
      <c r="FZ16" s="223"/>
      <c r="GA16" s="223"/>
      <c r="GB16" s="223"/>
      <c r="GC16" s="223"/>
      <c r="GD16" s="223"/>
      <c r="GE16" s="223"/>
      <c r="GF16" s="223"/>
      <c r="GG16" s="223"/>
      <c r="GH16" s="223"/>
      <c r="GI16" s="223"/>
      <c r="GJ16" s="223"/>
      <c r="GK16" s="223"/>
      <c r="GL16" s="223"/>
      <c r="GM16" s="223"/>
      <c r="GN16" s="223"/>
      <c r="GO16" s="223"/>
      <c r="GP16" s="223"/>
      <c r="GQ16" s="223"/>
      <c r="GR16" s="223"/>
      <c r="GS16" s="223"/>
      <c r="GT16" s="223"/>
      <c r="GU16" s="223"/>
      <c r="GV16" s="223"/>
      <c r="GW16" s="223"/>
      <c r="GX16" s="223"/>
      <c r="GY16" s="223"/>
      <c r="GZ16" s="223"/>
      <c r="HA16" s="223"/>
      <c r="HB16" s="223"/>
      <c r="HC16" s="223"/>
      <c r="HD16" s="223"/>
      <c r="HE16" s="223"/>
      <c r="HF16" s="223"/>
      <c r="HG16" s="223"/>
      <c r="HH16" s="223"/>
      <c r="HI16" s="223"/>
      <c r="HJ16" s="223"/>
      <c r="HK16" s="223"/>
      <c r="HL16" s="223"/>
      <c r="HM16" s="223"/>
      <c r="HN16" s="223"/>
      <c r="HO16" s="223"/>
      <c r="HP16" s="223"/>
      <c r="HQ16" s="223"/>
      <c r="HR16" s="223"/>
      <c r="HS16" s="223"/>
      <c r="HT16" s="223"/>
      <c r="HU16" s="223"/>
      <c r="HV16" s="223"/>
      <c r="HW16" s="223"/>
      <c r="HX16" s="223"/>
      <c r="HY16" s="223"/>
      <c r="HZ16" s="223"/>
      <c r="IA16" s="223"/>
      <c r="IB16" s="223"/>
      <c r="IC16" s="223"/>
      <c r="ID16" s="223"/>
      <c r="IE16" s="223"/>
      <c r="IF16" s="223"/>
      <c r="IG16" s="223"/>
      <c r="IH16" s="223"/>
      <c r="II16" s="223"/>
      <c r="IJ16" s="223"/>
      <c r="IK16" s="223"/>
      <c r="IL16" s="223"/>
      <c r="IM16" s="223"/>
      <c r="IN16" s="223"/>
      <c r="IO16" s="223"/>
      <c r="IP16" s="223"/>
      <c r="IQ16" s="223"/>
      <c r="IR16" s="223"/>
      <c r="IS16" s="223"/>
      <c r="IT16" s="223"/>
      <c r="IU16" s="223"/>
      <c r="IV16" s="223"/>
      <c r="IW16" s="223"/>
      <c r="IX16" s="223"/>
      <c r="IY16" s="223"/>
      <c r="IZ16" s="223"/>
      <c r="JA16" s="223"/>
      <c r="JB16" s="223"/>
      <c r="JC16" s="223"/>
      <c r="JD16" s="223"/>
      <c r="JE16" s="223"/>
      <c r="JF16" s="223"/>
      <c r="JG16" s="223"/>
      <c r="JH16" s="223"/>
      <c r="JI16" s="223"/>
      <c r="JJ16" s="223"/>
      <c r="JK16" s="223"/>
      <c r="JL16" s="223"/>
      <c r="JM16" s="223"/>
      <c r="JN16" s="223"/>
      <c r="JO16" s="223"/>
      <c r="JP16" s="223"/>
      <c r="JQ16" s="223"/>
      <c r="JR16" s="223"/>
      <c r="JS16" s="223"/>
      <c r="JT16" s="223"/>
      <c r="JU16" s="223"/>
      <c r="JV16" s="223"/>
      <c r="JW16" s="223"/>
      <c r="JX16" s="223"/>
      <c r="JY16" s="223"/>
      <c r="JZ16" s="223"/>
      <c r="KA16" s="223"/>
      <c r="KB16" s="223"/>
      <c r="KC16" s="223"/>
      <c r="KD16" s="223"/>
      <c r="KE16" s="223"/>
      <c r="KF16" s="223"/>
      <c r="KG16" s="223"/>
      <c r="KH16" s="223"/>
      <c r="KI16" s="223"/>
      <c r="KJ16" s="223"/>
      <c r="KK16" s="223"/>
      <c r="KL16" s="223"/>
      <c r="KM16" s="223"/>
      <c r="KN16" s="223"/>
      <c r="KO16" s="223"/>
      <c r="KP16" s="223"/>
      <c r="KQ16" s="223"/>
      <c r="KR16" s="223"/>
      <c r="KS16" s="223"/>
      <c r="KT16" s="223"/>
      <c r="KU16" s="223"/>
      <c r="KV16" s="223"/>
      <c r="KW16" s="223"/>
      <c r="KX16" s="223"/>
      <c r="KY16" s="223"/>
      <c r="KZ16" s="223"/>
      <c r="LA16" s="223"/>
      <c r="LB16" s="223"/>
      <c r="LC16" s="223"/>
      <c r="LD16" s="223"/>
      <c r="LE16" s="223"/>
      <c r="LF16" s="223"/>
      <c r="LG16" s="223"/>
      <c r="LH16" s="223"/>
      <c r="LI16" s="223"/>
      <c r="LJ16" s="223"/>
      <c r="LK16" s="223"/>
      <c r="LL16" s="223"/>
      <c r="LM16" s="223"/>
      <c r="LN16" s="223"/>
      <c r="LO16" s="223"/>
      <c r="LP16" s="223"/>
      <c r="LQ16" s="223"/>
      <c r="LR16" s="223"/>
      <c r="LS16" s="223"/>
      <c r="LT16" s="223"/>
      <c r="LU16" s="223"/>
      <c r="LV16" s="223"/>
      <c r="LW16" s="223"/>
      <c r="LX16" s="223"/>
      <c r="LY16" s="223"/>
      <c r="LZ16" s="223"/>
      <c r="MA16" s="223"/>
      <c r="MB16" s="223"/>
      <c r="MC16" s="223"/>
      <c r="MD16" s="223"/>
      <c r="ME16" s="223"/>
      <c r="MF16" s="223"/>
      <c r="MG16" s="223"/>
      <c r="MH16" s="223"/>
      <c r="MI16" s="223"/>
      <c r="MJ16" s="223"/>
      <c r="MK16" s="223"/>
      <c r="ML16" s="223"/>
      <c r="MM16" s="223"/>
      <c r="MN16" s="223"/>
      <c r="MO16" s="223"/>
      <c r="MP16" s="223"/>
      <c r="MQ16" s="223"/>
      <c r="MR16" s="223"/>
      <c r="MS16" s="223"/>
      <c r="MT16" s="223"/>
      <c r="MU16" s="223"/>
      <c r="MV16" s="223"/>
      <c r="MW16" s="223"/>
      <c r="MX16" s="223"/>
      <c r="MY16" s="223"/>
      <c r="MZ16" s="223"/>
      <c r="NA16" s="223"/>
      <c r="NB16" s="223"/>
      <c r="NC16" s="223"/>
      <c r="ND16" s="223"/>
      <c r="NE16" s="223"/>
      <c r="NF16" s="223"/>
      <c r="NG16" s="223"/>
      <c r="NH16" s="223"/>
      <c r="NI16" s="223"/>
      <c r="NJ16" s="223"/>
      <c r="NK16" s="223"/>
      <c r="NL16" s="223"/>
      <c r="NM16" s="223"/>
      <c r="NN16" s="223"/>
      <c r="NO16" s="223"/>
      <c r="NP16" s="223"/>
      <c r="NQ16" s="223"/>
      <c r="NR16" s="223"/>
      <c r="NS16" s="223"/>
      <c r="NT16" s="223"/>
      <c r="NU16" s="223"/>
      <c r="NV16" s="223"/>
      <c r="NW16" s="223"/>
      <c r="NX16" s="223"/>
      <c r="NY16" s="223"/>
      <c r="NZ16" s="223"/>
      <c r="OA16" s="223"/>
      <c r="OB16" s="223"/>
      <c r="OC16" s="223"/>
      <c r="OD16" s="223"/>
      <c r="OE16" s="223"/>
      <c r="OF16" s="223"/>
      <c r="OG16" s="223"/>
      <c r="OH16" s="223"/>
      <c r="OI16" s="223"/>
      <c r="OJ16" s="223"/>
      <c r="OK16" s="223"/>
      <c r="OL16" s="223"/>
      <c r="OM16" s="223"/>
      <c r="ON16" s="223"/>
      <c r="OO16" s="223"/>
      <c r="OP16" s="223"/>
      <c r="OQ16" s="223"/>
      <c r="OR16" s="223"/>
      <c r="OS16" s="223"/>
      <c r="OT16" s="223"/>
      <c r="OU16" s="223"/>
      <c r="OV16" s="223"/>
      <c r="OW16" s="223"/>
      <c r="OX16" s="223"/>
      <c r="OY16" s="223"/>
      <c r="OZ16" s="223"/>
      <c r="PA16" s="223"/>
      <c r="PB16" s="223"/>
      <c r="PC16" s="223"/>
      <c r="PD16" s="223"/>
      <c r="PE16" s="223"/>
      <c r="PF16" s="223"/>
      <c r="PG16" s="223"/>
      <c r="PH16" s="223"/>
      <c r="PI16" s="223"/>
      <c r="PJ16" s="223"/>
      <c r="PK16" s="223"/>
      <c r="PL16" s="223"/>
      <c r="PM16" s="223"/>
      <c r="PN16" s="223"/>
      <c r="PO16" s="223"/>
      <c r="PP16" s="223"/>
      <c r="PQ16" s="223"/>
      <c r="PR16" s="223"/>
      <c r="PS16" s="223"/>
      <c r="PT16" s="223"/>
      <c r="PU16" s="223"/>
      <c r="PV16" s="223"/>
      <c r="PW16" s="223"/>
      <c r="PX16" s="223"/>
    </row>
    <row r="17" spans="1:440" s="223" customFormat="1" x14ac:dyDescent="0.25">
      <c r="A17" s="162">
        <v>16069</v>
      </c>
      <c r="B17" s="59"/>
      <c r="C17" s="106" t="s">
        <v>1239</v>
      </c>
      <c r="D17" s="106" t="s">
        <v>427</v>
      </c>
      <c r="E17" s="34">
        <v>2</v>
      </c>
      <c r="F17" s="212" t="s">
        <v>1226</v>
      </c>
      <c r="G17" s="254">
        <v>2</v>
      </c>
      <c r="H17" s="104"/>
      <c r="I17" s="110">
        <f t="shared" si="0"/>
        <v>188</v>
      </c>
      <c r="J17" s="111">
        <v>70</v>
      </c>
      <c r="K17" s="110">
        <f t="shared" si="1"/>
        <v>32</v>
      </c>
      <c r="L17" s="111">
        <v>34</v>
      </c>
      <c r="M17" s="110">
        <f t="shared" si="2"/>
        <v>156</v>
      </c>
      <c r="N17" s="112"/>
      <c r="O17" s="110" t="str">
        <f t="shared" si="3"/>
        <v/>
      </c>
      <c r="P17" s="112"/>
      <c r="Q17" s="110" t="str">
        <f t="shared" si="4"/>
        <v/>
      </c>
      <c r="R17" s="112"/>
      <c r="S17" s="110" t="str">
        <f t="shared" si="5"/>
        <v/>
      </c>
      <c r="T17" s="112"/>
      <c r="U17" s="110" t="str">
        <f t="shared" si="6"/>
        <v/>
      </c>
      <c r="V17" s="112"/>
      <c r="W17" s="110" t="str">
        <f t="shared" si="7"/>
        <v/>
      </c>
      <c r="X17" s="112"/>
      <c r="Y17" s="19" t="str">
        <f t="shared" si="8"/>
        <v/>
      </c>
      <c r="Z17" s="104"/>
      <c r="AA17" s="19" t="str">
        <f t="shared" si="9"/>
        <v/>
      </c>
      <c r="AB17" s="104"/>
      <c r="AC17" s="19" t="str">
        <f t="shared" si="10"/>
        <v/>
      </c>
      <c r="AD17" s="104"/>
      <c r="AE17" s="19" t="str">
        <f t="shared" si="11"/>
        <v/>
      </c>
      <c r="AF17" s="104"/>
      <c r="AG17" s="19" t="str">
        <f t="shared" si="12"/>
        <v/>
      </c>
      <c r="AH17" s="104"/>
      <c r="AI17" s="19" t="str">
        <f t="shared" si="13"/>
        <v/>
      </c>
      <c r="AJ17" s="104"/>
      <c r="AK17" s="110" t="str">
        <f t="shared" si="14"/>
        <v/>
      </c>
      <c r="AL17" s="104"/>
      <c r="AM17" s="110" t="str">
        <f t="shared" si="15"/>
        <v/>
      </c>
      <c r="AN17" s="104"/>
      <c r="AO17" s="110" t="str">
        <f t="shared" si="16"/>
        <v/>
      </c>
      <c r="AP17" s="104"/>
      <c r="AQ17" s="110" t="str">
        <f t="shared" si="17"/>
        <v/>
      </c>
      <c r="AR17" s="104"/>
      <c r="AS17" s="110" t="str">
        <f t="shared" si="18"/>
        <v/>
      </c>
      <c r="AT17" s="104"/>
      <c r="AU17" s="110" t="str">
        <f t="shared" si="19"/>
        <v/>
      </c>
      <c r="AV17" s="104"/>
      <c r="AW17" s="110" t="str">
        <f t="shared" si="20"/>
        <v/>
      </c>
      <c r="AX17" s="104"/>
      <c r="AY17" s="110" t="str">
        <f t="shared" si="21"/>
        <v/>
      </c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</row>
    <row r="18" spans="1:440" s="223" customFormat="1" x14ac:dyDescent="0.25">
      <c r="A18" s="26">
        <v>15211</v>
      </c>
      <c r="B18" s="59"/>
      <c r="C18" s="18" t="s">
        <v>1258</v>
      </c>
      <c r="D18" s="18" t="s">
        <v>1262</v>
      </c>
      <c r="E18" s="34">
        <v>1</v>
      </c>
      <c r="F18" s="23" t="s">
        <v>1226</v>
      </c>
      <c r="G18" s="211">
        <v>2</v>
      </c>
      <c r="H18" s="26"/>
      <c r="I18" s="19">
        <f t="shared" si="0"/>
        <v>106</v>
      </c>
      <c r="J18" s="37">
        <v>33</v>
      </c>
      <c r="K18" s="19">
        <f t="shared" si="1"/>
        <v>106</v>
      </c>
      <c r="L18" s="37"/>
      <c r="M18" s="19" t="str">
        <f t="shared" si="2"/>
        <v/>
      </c>
      <c r="N18" s="42"/>
      <c r="O18" s="19" t="str">
        <f t="shared" si="3"/>
        <v/>
      </c>
      <c r="P18" s="42"/>
      <c r="Q18" s="19" t="str">
        <f t="shared" si="4"/>
        <v/>
      </c>
      <c r="R18" s="42"/>
      <c r="S18" s="19" t="str">
        <f t="shared" si="5"/>
        <v/>
      </c>
      <c r="T18" s="43"/>
      <c r="U18" s="19" t="str">
        <f t="shared" si="6"/>
        <v/>
      </c>
      <c r="V18" s="42"/>
      <c r="W18" s="19" t="str">
        <f t="shared" si="7"/>
        <v/>
      </c>
      <c r="X18" s="42"/>
      <c r="Y18" s="19" t="str">
        <f t="shared" si="8"/>
        <v/>
      </c>
      <c r="Z18" s="26"/>
      <c r="AA18" s="19" t="str">
        <f t="shared" si="9"/>
        <v/>
      </c>
      <c r="AB18" s="26"/>
      <c r="AC18" s="19" t="str">
        <f t="shared" si="10"/>
        <v/>
      </c>
      <c r="AD18" s="26"/>
      <c r="AE18" s="19" t="str">
        <f t="shared" si="11"/>
        <v/>
      </c>
      <c r="AF18" s="26"/>
      <c r="AG18" s="19" t="str">
        <f t="shared" si="12"/>
        <v/>
      </c>
      <c r="AH18" s="26"/>
      <c r="AI18" s="19" t="str">
        <f t="shared" si="13"/>
        <v/>
      </c>
      <c r="AJ18" s="26"/>
      <c r="AK18" s="19" t="str">
        <f t="shared" si="14"/>
        <v/>
      </c>
      <c r="AL18" s="26"/>
      <c r="AM18" s="19" t="str">
        <f t="shared" si="15"/>
        <v/>
      </c>
      <c r="AN18" s="26"/>
      <c r="AO18" s="19" t="str">
        <f t="shared" si="16"/>
        <v/>
      </c>
      <c r="AP18" s="26"/>
      <c r="AQ18" s="19" t="str">
        <f t="shared" si="17"/>
        <v/>
      </c>
      <c r="AR18" s="26"/>
      <c r="AS18" s="19" t="str">
        <f t="shared" si="18"/>
        <v/>
      </c>
      <c r="AT18" s="26"/>
      <c r="AU18" s="19" t="str">
        <f t="shared" si="19"/>
        <v/>
      </c>
      <c r="AV18" s="26"/>
      <c r="AW18" s="19" t="str">
        <f t="shared" si="20"/>
        <v/>
      </c>
      <c r="AX18" s="26"/>
      <c r="AY18" s="19" t="str">
        <f t="shared" si="21"/>
        <v/>
      </c>
    </row>
    <row r="19" spans="1:440" s="166" customFormat="1" x14ac:dyDescent="0.25">
      <c r="A19" s="127">
        <v>7724</v>
      </c>
      <c r="B19" s="59"/>
      <c r="C19" s="18" t="s">
        <v>1266</v>
      </c>
      <c r="D19" s="18" t="s">
        <v>1267</v>
      </c>
      <c r="E19" s="34">
        <v>0</v>
      </c>
      <c r="F19" s="23" t="s">
        <v>1226</v>
      </c>
      <c r="G19" s="211">
        <v>2</v>
      </c>
      <c r="H19" s="26"/>
      <c r="I19" s="19">
        <f t="shared" si="0"/>
        <v>0</v>
      </c>
      <c r="J19" s="37"/>
      <c r="K19" s="19" t="str">
        <f t="shared" si="1"/>
        <v/>
      </c>
      <c r="L19" s="37"/>
      <c r="M19" s="19" t="str">
        <f t="shared" si="2"/>
        <v/>
      </c>
      <c r="N19" s="43"/>
      <c r="O19" s="19" t="str">
        <f t="shared" si="3"/>
        <v/>
      </c>
      <c r="P19" s="43"/>
      <c r="Q19" s="19" t="str">
        <f t="shared" si="4"/>
        <v/>
      </c>
      <c r="R19" s="43"/>
      <c r="S19" s="19" t="str">
        <f t="shared" si="5"/>
        <v/>
      </c>
      <c r="T19" s="43"/>
      <c r="U19" s="19" t="str">
        <f t="shared" si="6"/>
        <v/>
      </c>
      <c r="V19" s="43"/>
      <c r="W19" s="19" t="str">
        <f t="shared" si="7"/>
        <v/>
      </c>
      <c r="X19" s="43"/>
      <c r="Y19" s="19" t="str">
        <f t="shared" si="8"/>
        <v/>
      </c>
      <c r="Z19" s="35"/>
      <c r="AA19" s="19" t="str">
        <f t="shared" si="9"/>
        <v/>
      </c>
      <c r="AB19" s="35"/>
      <c r="AC19" s="19" t="str">
        <f t="shared" si="10"/>
        <v/>
      </c>
      <c r="AD19" s="35"/>
      <c r="AE19" s="19" t="str">
        <f t="shared" si="11"/>
        <v/>
      </c>
      <c r="AF19" s="35"/>
      <c r="AG19" s="19" t="str">
        <f t="shared" si="12"/>
        <v/>
      </c>
      <c r="AH19" s="35"/>
      <c r="AI19" s="19" t="str">
        <f t="shared" si="13"/>
        <v/>
      </c>
      <c r="AJ19" s="35"/>
      <c r="AK19" s="19" t="str">
        <f t="shared" si="14"/>
        <v/>
      </c>
      <c r="AL19" s="35"/>
      <c r="AM19" s="19" t="str">
        <f t="shared" si="15"/>
        <v/>
      </c>
      <c r="AN19" s="35"/>
      <c r="AO19" s="19" t="str">
        <f t="shared" si="16"/>
        <v/>
      </c>
      <c r="AP19" s="35"/>
      <c r="AQ19" s="19" t="str">
        <f t="shared" si="17"/>
        <v/>
      </c>
      <c r="AR19" s="35"/>
      <c r="AS19" s="19" t="str">
        <f t="shared" si="18"/>
        <v/>
      </c>
      <c r="AT19" s="35"/>
      <c r="AU19" s="19" t="str">
        <f t="shared" si="19"/>
        <v/>
      </c>
      <c r="AV19" s="35"/>
      <c r="AW19" s="19" t="str">
        <f t="shared" si="20"/>
        <v/>
      </c>
      <c r="AX19" s="35"/>
      <c r="AY19" s="19" t="str">
        <f t="shared" si="21"/>
        <v/>
      </c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  <c r="EJ19" s="224"/>
      <c r="EK19" s="224"/>
      <c r="EL19" s="224"/>
      <c r="EM19" s="224"/>
      <c r="EN19" s="224"/>
      <c r="EO19" s="224"/>
      <c r="EP19" s="224"/>
      <c r="EQ19" s="224"/>
      <c r="ER19" s="224"/>
      <c r="ES19" s="224"/>
      <c r="ET19" s="224"/>
      <c r="EU19" s="224"/>
      <c r="EV19" s="224"/>
      <c r="EW19" s="224"/>
      <c r="EX19" s="224"/>
      <c r="EY19" s="224"/>
      <c r="EZ19" s="224"/>
      <c r="FA19" s="224"/>
      <c r="FB19" s="224"/>
      <c r="FC19" s="224"/>
      <c r="FD19" s="224"/>
      <c r="FE19" s="224"/>
      <c r="FF19" s="224"/>
      <c r="FG19" s="224"/>
      <c r="FH19" s="224"/>
      <c r="FI19" s="224"/>
      <c r="FJ19" s="224"/>
      <c r="FK19" s="224"/>
      <c r="FL19" s="224"/>
      <c r="FM19" s="224"/>
      <c r="FN19" s="224"/>
      <c r="FO19" s="224"/>
      <c r="FP19" s="224"/>
      <c r="FQ19" s="224"/>
      <c r="FR19" s="224"/>
      <c r="FS19" s="224"/>
      <c r="FT19" s="224"/>
      <c r="FU19" s="224"/>
      <c r="FV19" s="224"/>
      <c r="FW19" s="224"/>
      <c r="FX19" s="224"/>
      <c r="FY19" s="224"/>
      <c r="FZ19" s="224"/>
      <c r="GA19" s="224"/>
      <c r="GB19" s="224"/>
      <c r="GC19" s="224"/>
      <c r="GD19" s="224"/>
      <c r="GE19" s="224"/>
      <c r="GF19" s="224"/>
      <c r="GG19" s="224"/>
      <c r="GH19" s="224"/>
      <c r="GI19" s="224"/>
      <c r="GJ19" s="224"/>
      <c r="GK19" s="224"/>
      <c r="GL19" s="224"/>
      <c r="GM19" s="224"/>
      <c r="GN19" s="224"/>
      <c r="GO19" s="224"/>
      <c r="GP19" s="224"/>
      <c r="GQ19" s="224"/>
      <c r="GR19" s="224"/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  <c r="HG19" s="224"/>
      <c r="HH19" s="224"/>
      <c r="HI19" s="224"/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  <c r="ID19" s="224"/>
      <c r="IE19" s="224"/>
      <c r="IF19" s="224"/>
      <c r="IG19" s="224"/>
      <c r="IH19" s="224"/>
      <c r="II19" s="224"/>
      <c r="IJ19" s="224"/>
      <c r="IK19" s="224"/>
      <c r="IL19" s="224"/>
      <c r="IM19" s="224"/>
      <c r="IN19" s="224"/>
      <c r="IO19" s="224"/>
      <c r="IP19" s="224"/>
      <c r="IQ19" s="224"/>
      <c r="IR19" s="224"/>
      <c r="IS19" s="224"/>
      <c r="IT19" s="224"/>
      <c r="IU19" s="224"/>
      <c r="IV19" s="224"/>
      <c r="IW19" s="224"/>
      <c r="IX19" s="224"/>
      <c r="IY19" s="224"/>
      <c r="IZ19" s="224"/>
      <c r="JA19" s="224"/>
      <c r="JB19" s="224"/>
      <c r="JC19" s="224"/>
      <c r="JD19" s="224"/>
      <c r="JE19" s="224"/>
      <c r="JF19" s="224"/>
      <c r="JG19" s="224"/>
      <c r="JH19" s="224"/>
      <c r="JI19" s="224"/>
      <c r="JJ19" s="224"/>
      <c r="JK19" s="224"/>
      <c r="JL19" s="224"/>
      <c r="JM19" s="224"/>
      <c r="JN19" s="224"/>
      <c r="JO19" s="224"/>
      <c r="JP19" s="224"/>
      <c r="JQ19" s="224"/>
      <c r="JR19" s="224"/>
      <c r="JS19" s="224"/>
      <c r="JT19" s="224"/>
      <c r="JU19" s="224"/>
      <c r="JV19" s="224"/>
      <c r="JW19" s="224"/>
      <c r="JX19" s="224"/>
      <c r="JY19" s="224"/>
      <c r="JZ19" s="224"/>
      <c r="KA19" s="224"/>
      <c r="KB19" s="224"/>
      <c r="KC19" s="224"/>
      <c r="KD19" s="224"/>
      <c r="KE19" s="224"/>
      <c r="KF19" s="224"/>
      <c r="KG19" s="224"/>
      <c r="KH19" s="224"/>
      <c r="KI19" s="224"/>
      <c r="KJ19" s="224"/>
      <c r="KK19" s="224"/>
      <c r="KL19" s="224"/>
      <c r="KM19" s="224"/>
      <c r="KN19" s="224"/>
      <c r="KO19" s="224"/>
      <c r="KP19" s="224"/>
      <c r="KQ19" s="224"/>
      <c r="KR19" s="224"/>
      <c r="KS19" s="224"/>
      <c r="KT19" s="224"/>
      <c r="KU19" s="224"/>
      <c r="KV19" s="224"/>
      <c r="KW19" s="224"/>
      <c r="KX19" s="224"/>
      <c r="KY19" s="224"/>
      <c r="KZ19" s="224"/>
      <c r="LA19" s="224"/>
      <c r="LB19" s="224"/>
      <c r="LC19" s="224"/>
      <c r="LD19" s="224"/>
      <c r="LE19" s="224"/>
      <c r="LF19" s="224"/>
      <c r="LG19" s="224"/>
      <c r="LH19" s="224"/>
      <c r="LI19" s="224"/>
      <c r="LJ19" s="224"/>
      <c r="LK19" s="224"/>
      <c r="LL19" s="224"/>
      <c r="LM19" s="224"/>
      <c r="LN19" s="224"/>
      <c r="LO19" s="224"/>
      <c r="LP19" s="224"/>
      <c r="LQ19" s="224"/>
      <c r="LR19" s="224"/>
      <c r="LS19" s="224"/>
      <c r="LT19" s="224"/>
      <c r="LU19" s="224"/>
      <c r="LV19" s="224"/>
      <c r="LW19" s="224"/>
      <c r="LX19" s="224"/>
      <c r="LY19" s="224"/>
      <c r="LZ19" s="224"/>
      <c r="MA19" s="224"/>
      <c r="MB19" s="224"/>
      <c r="MC19" s="224"/>
      <c r="MD19" s="224"/>
      <c r="ME19" s="224"/>
      <c r="MF19" s="224"/>
      <c r="MG19" s="224"/>
      <c r="MH19" s="224"/>
      <c r="MI19" s="224"/>
      <c r="MJ19" s="224"/>
      <c r="MK19" s="224"/>
      <c r="ML19" s="224"/>
      <c r="MM19" s="224"/>
      <c r="MN19" s="224"/>
      <c r="MO19" s="224"/>
      <c r="MP19" s="224"/>
      <c r="MQ19" s="224"/>
      <c r="MR19" s="224"/>
      <c r="MS19" s="224"/>
      <c r="MT19" s="224"/>
      <c r="MU19" s="224"/>
      <c r="MV19" s="224"/>
      <c r="MW19" s="224"/>
      <c r="MX19" s="224"/>
      <c r="MY19" s="224"/>
      <c r="MZ19" s="224"/>
      <c r="NA19" s="224"/>
      <c r="NB19" s="224"/>
      <c r="NC19" s="224"/>
      <c r="ND19" s="224"/>
      <c r="NE19" s="224"/>
      <c r="NF19" s="224"/>
      <c r="NG19" s="224"/>
      <c r="NH19" s="224"/>
      <c r="NI19" s="224"/>
      <c r="NJ19" s="224"/>
      <c r="NK19" s="224"/>
      <c r="NL19" s="224"/>
      <c r="NM19" s="224"/>
      <c r="NN19" s="224"/>
      <c r="NO19" s="224"/>
      <c r="NP19" s="224"/>
      <c r="NQ19" s="224"/>
      <c r="NR19" s="224"/>
      <c r="NS19" s="224"/>
      <c r="NT19" s="224"/>
      <c r="NU19" s="224"/>
      <c r="NV19" s="224"/>
      <c r="NW19" s="224"/>
      <c r="NX19" s="224"/>
      <c r="NY19" s="224"/>
      <c r="NZ19" s="224"/>
      <c r="OA19" s="224"/>
      <c r="OB19" s="224"/>
      <c r="OC19" s="224"/>
      <c r="OD19" s="224"/>
      <c r="OE19" s="224"/>
      <c r="OF19" s="224"/>
      <c r="OG19" s="224"/>
      <c r="OH19" s="224"/>
      <c r="OI19" s="224"/>
      <c r="OJ19" s="224"/>
      <c r="OK19" s="224"/>
      <c r="OL19" s="224"/>
      <c r="OM19" s="224"/>
      <c r="ON19" s="224"/>
      <c r="OO19" s="224"/>
      <c r="OP19" s="224"/>
      <c r="OQ19" s="224"/>
      <c r="OR19" s="224"/>
      <c r="OS19" s="224"/>
      <c r="OT19" s="224"/>
      <c r="OU19" s="224"/>
      <c r="OV19" s="224"/>
      <c r="OW19" s="224"/>
      <c r="OX19" s="224"/>
      <c r="OY19" s="224"/>
      <c r="OZ19" s="224"/>
      <c r="PA19" s="224"/>
      <c r="PB19" s="224"/>
      <c r="PC19" s="224"/>
      <c r="PD19" s="224"/>
      <c r="PE19" s="224"/>
      <c r="PF19" s="224"/>
      <c r="PG19" s="224"/>
      <c r="PH19" s="224"/>
      <c r="PI19" s="224"/>
      <c r="PJ19" s="224"/>
      <c r="PK19" s="224"/>
      <c r="PL19" s="224"/>
      <c r="PM19" s="224"/>
      <c r="PN19" s="224"/>
      <c r="PO19" s="224"/>
      <c r="PP19" s="224"/>
      <c r="PQ19" s="224"/>
      <c r="PR19" s="224"/>
      <c r="PS19" s="224"/>
      <c r="PT19" s="224"/>
      <c r="PU19" s="224"/>
      <c r="PV19" s="224"/>
      <c r="PW19" s="224"/>
      <c r="PX19" s="224"/>
    </row>
    <row r="20" spans="1:440" x14ac:dyDescent="0.25">
      <c r="A20" s="26">
        <v>14397</v>
      </c>
      <c r="B20" s="59"/>
      <c r="C20" s="18" t="s">
        <v>1237</v>
      </c>
      <c r="D20" s="18" t="s">
        <v>423</v>
      </c>
      <c r="E20" s="34">
        <v>2</v>
      </c>
      <c r="F20" s="23" t="s">
        <v>1238</v>
      </c>
      <c r="G20" s="214">
        <v>2</v>
      </c>
      <c r="H20" s="26"/>
      <c r="I20" s="19">
        <f t="shared" si="0"/>
        <v>242</v>
      </c>
      <c r="J20" s="37">
        <v>41</v>
      </c>
      <c r="K20" s="19">
        <f t="shared" si="1"/>
        <v>90</v>
      </c>
      <c r="L20" s="37">
        <v>36</v>
      </c>
      <c r="M20" s="19">
        <f t="shared" si="2"/>
        <v>152</v>
      </c>
      <c r="N20" s="42"/>
      <c r="O20" s="19" t="str">
        <f t="shared" si="3"/>
        <v/>
      </c>
      <c r="P20" s="42"/>
      <c r="Q20" s="19" t="str">
        <f t="shared" si="4"/>
        <v/>
      </c>
      <c r="R20" s="42"/>
      <c r="S20" s="19" t="str">
        <f t="shared" si="5"/>
        <v/>
      </c>
      <c r="T20" s="43"/>
      <c r="U20" s="19" t="str">
        <f t="shared" si="6"/>
        <v/>
      </c>
      <c r="V20" s="42"/>
      <c r="W20" s="19" t="str">
        <f t="shared" si="7"/>
        <v/>
      </c>
      <c r="X20" s="42"/>
      <c r="Y20" s="19" t="str">
        <f t="shared" si="8"/>
        <v/>
      </c>
      <c r="Z20" s="26"/>
      <c r="AA20" s="19" t="str">
        <f t="shared" si="9"/>
        <v/>
      </c>
      <c r="AB20" s="26"/>
      <c r="AC20" s="19" t="str">
        <f t="shared" si="10"/>
        <v/>
      </c>
      <c r="AD20" s="26"/>
      <c r="AE20" s="19" t="str">
        <f t="shared" si="11"/>
        <v/>
      </c>
      <c r="AF20" s="26"/>
      <c r="AG20" s="19" t="str">
        <f t="shared" si="12"/>
        <v/>
      </c>
      <c r="AH20" s="26"/>
      <c r="AI20" s="19" t="str">
        <f t="shared" si="13"/>
        <v/>
      </c>
      <c r="AJ20" s="26"/>
      <c r="AK20" s="19" t="str">
        <f t="shared" si="14"/>
        <v/>
      </c>
      <c r="AL20" s="26"/>
      <c r="AM20" s="19" t="str">
        <f t="shared" si="15"/>
        <v/>
      </c>
      <c r="AN20" s="26"/>
      <c r="AO20" s="19" t="str">
        <f t="shared" si="16"/>
        <v/>
      </c>
      <c r="AP20" s="26"/>
      <c r="AQ20" s="19" t="str">
        <f t="shared" si="17"/>
        <v/>
      </c>
      <c r="AR20" s="26"/>
      <c r="AS20" s="19" t="str">
        <f t="shared" si="18"/>
        <v/>
      </c>
      <c r="AT20" s="35"/>
      <c r="AU20" s="19" t="str">
        <f t="shared" si="19"/>
        <v/>
      </c>
      <c r="AV20" s="35"/>
      <c r="AW20" s="19" t="str">
        <f t="shared" si="20"/>
        <v/>
      </c>
      <c r="AX20" s="35"/>
      <c r="AY20" s="19" t="str">
        <f t="shared" si="21"/>
        <v/>
      </c>
      <c r="AZ20"/>
    </row>
    <row r="21" spans="1:440" x14ac:dyDescent="0.25">
      <c r="A21" s="127">
        <v>5609</v>
      </c>
      <c r="B21" s="59"/>
      <c r="C21" s="18" t="s">
        <v>1253</v>
      </c>
      <c r="D21" s="18" t="s">
        <v>1254</v>
      </c>
      <c r="E21" s="34">
        <v>2</v>
      </c>
      <c r="F21" s="23" t="s">
        <v>1238</v>
      </c>
      <c r="G21" s="211">
        <v>2</v>
      </c>
      <c r="H21" s="26"/>
      <c r="I21" s="19">
        <f t="shared" si="0"/>
        <v>158</v>
      </c>
      <c r="J21" s="41">
        <v>74</v>
      </c>
      <c r="K21" s="19">
        <f t="shared" si="1"/>
        <v>24</v>
      </c>
      <c r="L21" s="41">
        <v>45</v>
      </c>
      <c r="M21" s="19">
        <f t="shared" si="2"/>
        <v>134</v>
      </c>
      <c r="N21" s="42"/>
      <c r="O21" s="19" t="str">
        <f t="shared" si="3"/>
        <v/>
      </c>
      <c r="P21" s="42"/>
      <c r="Q21" s="19" t="str">
        <f t="shared" si="4"/>
        <v/>
      </c>
      <c r="R21" s="42"/>
      <c r="S21" s="19" t="str">
        <f t="shared" si="5"/>
        <v/>
      </c>
      <c r="T21" s="42"/>
      <c r="U21" s="19" t="str">
        <f t="shared" si="6"/>
        <v/>
      </c>
      <c r="V21" s="42"/>
      <c r="W21" s="19" t="str">
        <f t="shared" si="7"/>
        <v/>
      </c>
      <c r="X21" s="42"/>
      <c r="Y21" s="19" t="str">
        <f t="shared" si="8"/>
        <v/>
      </c>
      <c r="Z21" s="26"/>
      <c r="AA21" s="19" t="str">
        <f t="shared" si="9"/>
        <v/>
      </c>
      <c r="AB21" s="26"/>
      <c r="AC21" s="19" t="str">
        <f t="shared" si="10"/>
        <v/>
      </c>
      <c r="AD21" s="26"/>
      <c r="AE21" s="19" t="str">
        <f t="shared" si="11"/>
        <v/>
      </c>
      <c r="AF21" s="26"/>
      <c r="AG21" s="19" t="str">
        <f t="shared" si="12"/>
        <v/>
      </c>
      <c r="AH21" s="26"/>
      <c r="AI21" s="19" t="str">
        <f t="shared" si="13"/>
        <v/>
      </c>
      <c r="AJ21" s="26"/>
      <c r="AK21" s="19" t="str">
        <f t="shared" si="14"/>
        <v/>
      </c>
      <c r="AL21" s="26"/>
      <c r="AM21" s="19" t="str">
        <f t="shared" si="15"/>
        <v/>
      </c>
      <c r="AN21" s="26"/>
      <c r="AO21" s="19" t="str">
        <f t="shared" si="16"/>
        <v/>
      </c>
      <c r="AP21" s="26"/>
      <c r="AQ21" s="19" t="str">
        <f t="shared" si="17"/>
        <v/>
      </c>
      <c r="AR21" s="26"/>
      <c r="AS21" s="19" t="str">
        <f t="shared" si="18"/>
        <v/>
      </c>
      <c r="AT21" s="35"/>
      <c r="AU21" s="19" t="str">
        <f t="shared" si="19"/>
        <v/>
      </c>
      <c r="AV21" s="35"/>
      <c r="AW21" s="19" t="str">
        <f t="shared" si="20"/>
        <v/>
      </c>
      <c r="AX21" s="35"/>
      <c r="AY21" s="19" t="str">
        <f t="shared" si="21"/>
        <v/>
      </c>
    </row>
    <row r="22" spans="1:440" s="126" customFormat="1" x14ac:dyDescent="0.25">
      <c r="A22" s="231">
        <v>17747</v>
      </c>
      <c r="B22" s="59"/>
      <c r="C22" s="232" t="s">
        <v>1261</v>
      </c>
      <c r="D22" s="232" t="s">
        <v>1067</v>
      </c>
      <c r="E22" s="34">
        <v>2</v>
      </c>
      <c r="F22" s="229" t="s">
        <v>1238</v>
      </c>
      <c r="G22" s="230">
        <v>2</v>
      </c>
      <c r="H22" s="119"/>
      <c r="I22" s="120">
        <f t="shared" si="0"/>
        <v>108</v>
      </c>
      <c r="J22" s="121">
        <v>40</v>
      </c>
      <c r="K22" s="120">
        <f t="shared" si="1"/>
        <v>92</v>
      </c>
      <c r="L22" s="121">
        <v>104</v>
      </c>
      <c r="M22" s="120">
        <f t="shared" si="2"/>
        <v>16</v>
      </c>
      <c r="N22" s="122"/>
      <c r="O22" s="120" t="str">
        <f t="shared" si="3"/>
        <v/>
      </c>
      <c r="P22" s="123"/>
      <c r="Q22" s="120" t="str">
        <f t="shared" si="4"/>
        <v/>
      </c>
      <c r="R22" s="122"/>
      <c r="S22" s="120" t="str">
        <f t="shared" si="5"/>
        <v/>
      </c>
      <c r="T22" s="124"/>
      <c r="U22" s="120" t="str">
        <f t="shared" si="6"/>
        <v/>
      </c>
      <c r="V22" s="124"/>
      <c r="W22" s="120" t="str">
        <f t="shared" si="7"/>
        <v/>
      </c>
      <c r="X22" s="124"/>
      <c r="Y22" s="120" t="str">
        <f t="shared" si="8"/>
        <v/>
      </c>
      <c r="Z22" s="235"/>
      <c r="AA22" s="120" t="str">
        <f t="shared" si="9"/>
        <v/>
      </c>
      <c r="AB22" s="235"/>
      <c r="AC22" s="120" t="str">
        <f t="shared" si="10"/>
        <v/>
      </c>
      <c r="AD22" s="235"/>
      <c r="AE22" s="120" t="str">
        <f t="shared" si="11"/>
        <v/>
      </c>
      <c r="AF22" s="235"/>
      <c r="AG22" s="19" t="str">
        <f t="shared" si="12"/>
        <v/>
      </c>
      <c r="AH22" s="235"/>
      <c r="AI22" s="19" t="str">
        <f t="shared" si="13"/>
        <v/>
      </c>
      <c r="AJ22" s="235"/>
      <c r="AK22" s="120" t="str">
        <f t="shared" si="14"/>
        <v/>
      </c>
      <c r="AL22" s="235"/>
      <c r="AM22" s="120" t="str">
        <f t="shared" si="15"/>
        <v/>
      </c>
      <c r="AN22" s="235"/>
      <c r="AO22" s="120" t="str">
        <f t="shared" si="16"/>
        <v/>
      </c>
      <c r="AP22" s="235"/>
      <c r="AQ22" s="120" t="str">
        <f t="shared" si="17"/>
        <v/>
      </c>
      <c r="AR22" s="235"/>
      <c r="AS22" s="120" t="str">
        <f t="shared" si="18"/>
        <v/>
      </c>
      <c r="AT22" s="235"/>
      <c r="AU22" s="120" t="str">
        <f t="shared" si="19"/>
        <v/>
      </c>
      <c r="AV22" s="235"/>
      <c r="AW22" s="120" t="str">
        <f t="shared" si="20"/>
        <v/>
      </c>
      <c r="AX22" s="235"/>
      <c r="AY22" s="120" t="str">
        <f t="shared" si="21"/>
        <v/>
      </c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3"/>
      <c r="CD22" s="253"/>
      <c r="CE22" s="253"/>
      <c r="CF22" s="253"/>
      <c r="CG22" s="253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3"/>
      <c r="DD22" s="253"/>
      <c r="DE22" s="253"/>
      <c r="DF22" s="253"/>
      <c r="DG22" s="253"/>
      <c r="DH22" s="253"/>
      <c r="DI22" s="253"/>
      <c r="DJ22" s="253"/>
      <c r="DK22" s="253"/>
      <c r="DL22" s="253"/>
      <c r="DM22" s="253"/>
      <c r="DN22" s="253"/>
      <c r="DO22" s="253"/>
      <c r="DP22" s="253"/>
      <c r="DQ22" s="253"/>
      <c r="DR22" s="253"/>
      <c r="DS22" s="253"/>
      <c r="DT22" s="253"/>
      <c r="DU22" s="253"/>
      <c r="DV22" s="253"/>
      <c r="DW22" s="253"/>
      <c r="DX22" s="253"/>
      <c r="DY22" s="253"/>
      <c r="DZ22" s="253"/>
      <c r="EA22" s="253"/>
      <c r="EB22" s="253"/>
      <c r="EC22" s="253"/>
      <c r="ED22" s="253"/>
      <c r="EE22" s="253"/>
      <c r="EF22" s="253"/>
      <c r="EG22" s="253"/>
      <c r="EH22" s="253"/>
      <c r="EI22" s="253"/>
      <c r="EJ22" s="253"/>
      <c r="EK22" s="253"/>
      <c r="EL22" s="253"/>
      <c r="EM22" s="253"/>
      <c r="EN22" s="253"/>
      <c r="EO22" s="253"/>
      <c r="EP22" s="253"/>
      <c r="EQ22" s="253"/>
      <c r="ER22" s="253"/>
      <c r="ES22" s="253"/>
      <c r="ET22" s="253"/>
      <c r="EU22" s="253"/>
      <c r="EV22" s="253"/>
      <c r="EW22" s="253"/>
      <c r="EX22" s="253"/>
      <c r="EY22" s="253"/>
      <c r="EZ22" s="253"/>
      <c r="FA22" s="253"/>
      <c r="FB22" s="253"/>
      <c r="FC22" s="253"/>
      <c r="FD22" s="253"/>
      <c r="FE22" s="253"/>
      <c r="FF22" s="253"/>
      <c r="FG22" s="253"/>
      <c r="FH22" s="253"/>
      <c r="FI22" s="253"/>
      <c r="FJ22" s="253"/>
      <c r="FK22" s="253"/>
      <c r="FL22" s="253"/>
      <c r="FM22" s="253"/>
      <c r="FN22" s="253"/>
      <c r="FO22" s="253"/>
      <c r="FP22" s="253"/>
      <c r="FQ22" s="253"/>
      <c r="FR22" s="253"/>
      <c r="FS22" s="253"/>
      <c r="FT22" s="253"/>
      <c r="FU22" s="253"/>
      <c r="FV22" s="253"/>
      <c r="FW22" s="253"/>
      <c r="FX22" s="253"/>
      <c r="FY22" s="253"/>
      <c r="FZ22" s="253"/>
      <c r="GA22" s="253"/>
      <c r="GB22" s="253"/>
      <c r="GC22" s="253"/>
      <c r="GD22" s="253"/>
      <c r="GE22" s="253"/>
      <c r="GF22" s="253"/>
      <c r="GG22" s="253"/>
      <c r="GH22" s="253"/>
      <c r="GI22" s="253"/>
      <c r="GJ22" s="253"/>
      <c r="GK22" s="253"/>
      <c r="GL22" s="253"/>
      <c r="GM22" s="253"/>
      <c r="GN22" s="253"/>
      <c r="GO22" s="253"/>
      <c r="GP22" s="253"/>
      <c r="GQ22" s="253"/>
      <c r="GR22" s="253"/>
      <c r="GS22" s="253"/>
      <c r="GT22" s="253"/>
      <c r="GU22" s="253"/>
      <c r="GV22" s="253"/>
      <c r="GW22" s="253"/>
      <c r="GX22" s="253"/>
      <c r="GY22" s="253"/>
      <c r="GZ22" s="253"/>
      <c r="HA22" s="253"/>
      <c r="HB22" s="253"/>
      <c r="HC22" s="253"/>
      <c r="HD22" s="253"/>
      <c r="HE22" s="253"/>
      <c r="HF22" s="253"/>
      <c r="HG22" s="253"/>
      <c r="HH22" s="253"/>
      <c r="HI22" s="253"/>
      <c r="HJ22" s="253"/>
      <c r="HK22" s="253"/>
      <c r="HL22" s="253"/>
      <c r="HM22" s="253"/>
      <c r="HN22" s="253"/>
      <c r="HO22" s="253"/>
      <c r="HP22" s="253"/>
      <c r="HQ22" s="253"/>
      <c r="HR22" s="253"/>
      <c r="HS22" s="253"/>
      <c r="HT22" s="253"/>
      <c r="HU22" s="253"/>
      <c r="HV22" s="253"/>
      <c r="HW22" s="253"/>
      <c r="HX22" s="253"/>
      <c r="HY22" s="253"/>
      <c r="HZ22" s="253"/>
      <c r="IA22" s="253"/>
      <c r="IB22" s="253"/>
      <c r="IC22" s="253"/>
      <c r="ID22" s="253"/>
      <c r="IE22" s="253"/>
      <c r="IF22" s="253"/>
      <c r="IG22" s="253"/>
      <c r="IH22" s="253"/>
      <c r="II22" s="253"/>
      <c r="IJ22" s="253"/>
      <c r="IK22" s="253"/>
      <c r="IL22" s="253"/>
      <c r="IM22" s="253"/>
      <c r="IN22" s="253"/>
      <c r="IO22" s="253"/>
      <c r="IP22" s="253"/>
      <c r="IQ22" s="253"/>
      <c r="IR22" s="253"/>
      <c r="IS22" s="253"/>
      <c r="IT22" s="253"/>
      <c r="IU22" s="253"/>
      <c r="IV22" s="253"/>
      <c r="IW22" s="253"/>
      <c r="IX22" s="253"/>
      <c r="IY22" s="253"/>
      <c r="IZ22" s="253"/>
      <c r="JA22" s="253"/>
      <c r="JB22" s="253"/>
      <c r="JC22" s="253"/>
      <c r="JD22" s="253"/>
      <c r="JE22" s="253"/>
      <c r="JF22" s="253"/>
      <c r="JG22" s="253"/>
      <c r="JH22" s="253"/>
      <c r="JI22" s="253"/>
      <c r="JJ22" s="253"/>
      <c r="JK22" s="253"/>
      <c r="JL22" s="253"/>
      <c r="JM22" s="253"/>
      <c r="JN22" s="253"/>
      <c r="JO22" s="253"/>
      <c r="JP22" s="253"/>
      <c r="JQ22" s="253"/>
      <c r="JR22" s="253"/>
      <c r="JS22" s="253"/>
      <c r="JT22" s="253"/>
      <c r="JU22" s="253"/>
      <c r="JV22" s="253"/>
      <c r="JW22" s="253"/>
      <c r="JX22" s="253"/>
      <c r="JY22" s="253"/>
      <c r="JZ22" s="253"/>
      <c r="KA22" s="253"/>
      <c r="KB22" s="253"/>
      <c r="KC22" s="253"/>
      <c r="KD22" s="253"/>
      <c r="KE22" s="253"/>
      <c r="KF22" s="253"/>
      <c r="KG22" s="253"/>
      <c r="KH22" s="253"/>
      <c r="KI22" s="253"/>
      <c r="KJ22" s="253"/>
      <c r="KK22" s="253"/>
      <c r="KL22" s="253"/>
      <c r="KM22" s="253"/>
      <c r="KN22" s="253"/>
      <c r="KO22" s="253"/>
      <c r="KP22" s="253"/>
      <c r="KQ22" s="253"/>
      <c r="KR22" s="253"/>
      <c r="KS22" s="253"/>
      <c r="KT22" s="253"/>
      <c r="KU22" s="253"/>
      <c r="KV22" s="253"/>
      <c r="KW22" s="253"/>
      <c r="KX22" s="253"/>
      <c r="KY22" s="253"/>
      <c r="KZ22" s="253"/>
      <c r="LA22" s="253"/>
      <c r="LB22" s="253"/>
      <c r="LC22" s="253"/>
      <c r="LD22" s="253"/>
      <c r="LE22" s="253"/>
      <c r="LF22" s="253"/>
      <c r="LG22" s="253"/>
      <c r="LH22" s="253"/>
      <c r="LI22" s="253"/>
      <c r="LJ22" s="253"/>
      <c r="LK22" s="253"/>
      <c r="LL22" s="253"/>
      <c r="LM22" s="253"/>
      <c r="LN22" s="253"/>
      <c r="LO22" s="253"/>
      <c r="LP22" s="253"/>
      <c r="LQ22" s="253"/>
      <c r="LR22" s="253"/>
      <c r="LS22" s="253"/>
      <c r="LT22" s="253"/>
      <c r="LU22" s="253"/>
      <c r="LV22" s="253"/>
      <c r="LW22" s="253"/>
      <c r="LX22" s="253"/>
      <c r="LY22" s="253"/>
      <c r="LZ22" s="253"/>
      <c r="MA22" s="253"/>
      <c r="MB22" s="253"/>
      <c r="MC22" s="253"/>
      <c r="MD22" s="253"/>
      <c r="ME22" s="253"/>
      <c r="MF22" s="253"/>
      <c r="MG22" s="253"/>
      <c r="MH22" s="253"/>
      <c r="MI22" s="253"/>
      <c r="MJ22" s="253"/>
      <c r="MK22" s="253"/>
      <c r="ML22" s="253"/>
      <c r="MM22" s="253"/>
      <c r="MN22" s="253"/>
      <c r="MO22" s="253"/>
      <c r="MP22" s="253"/>
      <c r="MQ22" s="253"/>
      <c r="MR22" s="253"/>
      <c r="MS22" s="253"/>
      <c r="MT22" s="253"/>
      <c r="MU22" s="253"/>
      <c r="MV22" s="253"/>
      <c r="MW22" s="253"/>
      <c r="MX22" s="253"/>
      <c r="MY22" s="253"/>
      <c r="MZ22" s="253"/>
      <c r="NA22" s="253"/>
      <c r="NB22" s="253"/>
      <c r="NC22" s="253"/>
      <c r="ND22" s="253"/>
      <c r="NE22" s="253"/>
      <c r="NF22" s="253"/>
      <c r="NG22" s="253"/>
      <c r="NH22" s="253"/>
      <c r="NI22" s="253"/>
      <c r="NJ22" s="253"/>
      <c r="NK22" s="253"/>
      <c r="NL22" s="253"/>
      <c r="NM22" s="253"/>
      <c r="NN22" s="253"/>
      <c r="NO22" s="253"/>
      <c r="NP22" s="253"/>
      <c r="NQ22" s="253"/>
      <c r="NR22" s="253"/>
      <c r="NS22" s="253"/>
      <c r="NT22" s="253"/>
      <c r="NU22" s="253"/>
      <c r="NV22" s="253"/>
      <c r="NW22" s="253"/>
      <c r="NX22" s="253"/>
      <c r="NY22" s="253"/>
      <c r="NZ22" s="253"/>
      <c r="OA22" s="253"/>
      <c r="OB22" s="253"/>
      <c r="OC22" s="253"/>
      <c r="OD22" s="253"/>
      <c r="OE22" s="253"/>
      <c r="OF22" s="253"/>
      <c r="OG22" s="253"/>
      <c r="OH22" s="253"/>
      <c r="OI22" s="253"/>
      <c r="OJ22" s="253"/>
      <c r="OK22" s="253"/>
      <c r="OL22" s="253"/>
      <c r="OM22" s="253"/>
      <c r="ON22" s="253"/>
      <c r="OO22" s="253"/>
      <c r="OP22" s="253"/>
      <c r="OQ22" s="253"/>
      <c r="OR22" s="253"/>
      <c r="OS22" s="253"/>
      <c r="OT22" s="253"/>
      <c r="OU22" s="253"/>
      <c r="OV22" s="253"/>
      <c r="OW22" s="253"/>
      <c r="OX22" s="253"/>
      <c r="OY22" s="253"/>
      <c r="OZ22" s="253"/>
      <c r="PA22" s="253"/>
      <c r="PB22" s="253"/>
      <c r="PC22" s="253"/>
      <c r="PD22" s="253"/>
      <c r="PE22" s="253"/>
      <c r="PF22" s="253"/>
      <c r="PG22" s="253"/>
      <c r="PH22" s="253"/>
      <c r="PI22" s="253"/>
      <c r="PJ22" s="253"/>
      <c r="PK22" s="253"/>
      <c r="PL22" s="253"/>
      <c r="PM22" s="253"/>
      <c r="PN22" s="253"/>
      <c r="PO22" s="253"/>
      <c r="PP22" s="253"/>
      <c r="PQ22" s="253"/>
      <c r="PR22" s="253"/>
      <c r="PS22" s="253"/>
      <c r="PT22" s="253"/>
      <c r="PU22" s="253"/>
      <c r="PV22" s="253"/>
      <c r="PW22" s="253"/>
      <c r="PX22" s="253"/>
    </row>
    <row r="23" spans="1:440" s="224" customFormat="1" x14ac:dyDescent="0.25">
      <c r="A23" s="127">
        <v>18006</v>
      </c>
      <c r="B23" s="59"/>
      <c r="C23" s="18" t="s">
        <v>1243</v>
      </c>
      <c r="D23" s="18" t="s">
        <v>144</v>
      </c>
      <c r="E23" s="34">
        <v>2</v>
      </c>
      <c r="F23" s="23" t="s">
        <v>1235</v>
      </c>
      <c r="G23" s="214">
        <v>2</v>
      </c>
      <c r="H23" s="26"/>
      <c r="I23" s="19">
        <f t="shared" si="0"/>
        <v>202</v>
      </c>
      <c r="J23" s="37">
        <v>58</v>
      </c>
      <c r="K23" s="19">
        <f t="shared" si="1"/>
        <v>56</v>
      </c>
      <c r="L23" s="37">
        <v>39</v>
      </c>
      <c r="M23" s="19">
        <f t="shared" si="2"/>
        <v>146</v>
      </c>
      <c r="N23" s="42"/>
      <c r="O23" s="19" t="str">
        <f t="shared" si="3"/>
        <v/>
      </c>
      <c r="P23" s="42"/>
      <c r="Q23" s="19" t="str">
        <f t="shared" si="4"/>
        <v/>
      </c>
      <c r="R23" s="42"/>
      <c r="S23" s="19" t="str">
        <f t="shared" si="5"/>
        <v/>
      </c>
      <c r="T23" s="43"/>
      <c r="U23" s="19" t="str">
        <f t="shared" si="6"/>
        <v/>
      </c>
      <c r="V23" s="43"/>
      <c r="W23" s="19" t="str">
        <f t="shared" si="7"/>
        <v/>
      </c>
      <c r="X23" s="42"/>
      <c r="Y23" s="19" t="str">
        <f t="shared" si="8"/>
        <v/>
      </c>
      <c r="Z23" s="35"/>
      <c r="AA23" s="19" t="str">
        <f t="shared" si="9"/>
        <v/>
      </c>
      <c r="AB23" s="35"/>
      <c r="AC23" s="19" t="str">
        <f t="shared" si="10"/>
        <v/>
      </c>
      <c r="AD23" s="35"/>
      <c r="AE23" s="19" t="str">
        <f t="shared" si="11"/>
        <v/>
      </c>
      <c r="AF23" s="35"/>
      <c r="AG23" s="19" t="str">
        <f t="shared" si="12"/>
        <v/>
      </c>
      <c r="AH23" s="35"/>
      <c r="AI23" s="19" t="str">
        <f t="shared" si="13"/>
        <v/>
      </c>
      <c r="AJ23" s="35"/>
      <c r="AK23" s="19" t="str">
        <f t="shared" si="14"/>
        <v/>
      </c>
      <c r="AL23" s="35"/>
      <c r="AM23" s="19" t="str">
        <f t="shared" si="15"/>
        <v/>
      </c>
      <c r="AN23" s="35"/>
      <c r="AO23" s="19" t="str">
        <f t="shared" si="16"/>
        <v/>
      </c>
      <c r="AP23" s="35"/>
      <c r="AQ23" s="19" t="str">
        <f t="shared" si="17"/>
        <v/>
      </c>
      <c r="AR23" s="35"/>
      <c r="AS23" s="19" t="str">
        <f t="shared" si="18"/>
        <v/>
      </c>
      <c r="AT23" s="35"/>
      <c r="AU23" s="19" t="str">
        <f t="shared" si="19"/>
        <v/>
      </c>
      <c r="AV23" s="35"/>
      <c r="AW23" s="19" t="str">
        <f t="shared" si="20"/>
        <v/>
      </c>
      <c r="AX23" s="35"/>
      <c r="AY23" s="19" t="str">
        <f t="shared" si="21"/>
        <v/>
      </c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 s="166"/>
      <c r="GQ23" s="166"/>
      <c r="GR23" s="166"/>
      <c r="GS23" s="166"/>
      <c r="GT23" s="166"/>
      <c r="GU23" s="166"/>
      <c r="GV23" s="166"/>
      <c r="GW23" s="166"/>
      <c r="GX23" s="166"/>
      <c r="GY23" s="166"/>
      <c r="GZ23" s="166"/>
      <c r="HA23" s="166"/>
      <c r="HB23" s="166"/>
      <c r="HC23" s="166"/>
      <c r="HD23" s="166"/>
      <c r="HE23" s="166"/>
      <c r="HF23" s="166"/>
      <c r="HG23" s="166"/>
      <c r="HH23" s="166"/>
      <c r="HI23" s="166"/>
      <c r="HJ23" s="166"/>
      <c r="HK23" s="166"/>
      <c r="HL23" s="166"/>
      <c r="HM23" s="166"/>
      <c r="HN23" s="166"/>
      <c r="HO23" s="166"/>
      <c r="HP23" s="166"/>
      <c r="HQ23" s="166"/>
      <c r="HR23" s="166"/>
      <c r="HS23" s="166"/>
      <c r="HT23" s="166"/>
      <c r="HU23" s="166"/>
      <c r="HV23" s="166"/>
      <c r="HW23" s="166"/>
      <c r="HX23" s="166"/>
      <c r="HY23" s="166"/>
      <c r="HZ23" s="166"/>
      <c r="IA23" s="166"/>
      <c r="IB23" s="166"/>
      <c r="IC23" s="166"/>
      <c r="ID23" s="166"/>
      <c r="IE23" s="166"/>
      <c r="IF23" s="166"/>
      <c r="IG23" s="166"/>
      <c r="IH23" s="166"/>
      <c r="II23" s="166"/>
      <c r="IJ23" s="166"/>
      <c r="IK23" s="166"/>
      <c r="IL23" s="166"/>
      <c r="IM23" s="166"/>
      <c r="IN23" s="166"/>
      <c r="IO23" s="166"/>
      <c r="IP23" s="166"/>
      <c r="IQ23" s="166"/>
      <c r="IR23" s="166"/>
      <c r="IS23" s="166"/>
      <c r="IT23" s="166"/>
      <c r="IU23" s="166"/>
      <c r="IV23" s="166"/>
      <c r="IW23" s="166"/>
      <c r="IX23" s="166"/>
      <c r="IY23" s="166"/>
      <c r="IZ23" s="166"/>
      <c r="JA23" s="166"/>
      <c r="JB23" s="166"/>
      <c r="JC23" s="166"/>
      <c r="JD23" s="166"/>
      <c r="JE23" s="166"/>
      <c r="JF23" s="166"/>
      <c r="JG23" s="166"/>
      <c r="JH23" s="166"/>
      <c r="JI23" s="166"/>
      <c r="JJ23" s="166"/>
      <c r="JK23" s="166"/>
      <c r="JL23" s="166"/>
      <c r="JM23" s="166"/>
      <c r="JN23" s="166"/>
      <c r="JO23" s="166"/>
      <c r="JP23" s="166"/>
      <c r="JQ23" s="166"/>
      <c r="JR23" s="166"/>
      <c r="JS23" s="166"/>
      <c r="JT23" s="166"/>
      <c r="JU23" s="166"/>
      <c r="JV23" s="166"/>
      <c r="JW23" s="166"/>
      <c r="JX23" s="166"/>
      <c r="JY23" s="166"/>
      <c r="JZ23" s="166"/>
      <c r="KA23" s="166"/>
      <c r="KB23" s="166"/>
      <c r="KC23" s="166"/>
      <c r="KD23" s="166"/>
      <c r="KE23" s="166"/>
      <c r="KF23" s="166"/>
      <c r="KG23" s="166"/>
      <c r="KH23" s="166"/>
      <c r="KI23" s="166"/>
      <c r="KJ23" s="166"/>
      <c r="KK23" s="166"/>
      <c r="KL23" s="166"/>
      <c r="KM23" s="166"/>
      <c r="KN23" s="166"/>
      <c r="KO23" s="166"/>
      <c r="KP23" s="166"/>
      <c r="KQ23" s="166"/>
      <c r="KR23" s="166"/>
      <c r="KS23" s="166"/>
      <c r="KT23" s="166"/>
      <c r="KU23" s="166"/>
      <c r="KV23" s="166"/>
      <c r="KW23" s="166"/>
      <c r="KX23" s="166"/>
      <c r="KY23" s="166"/>
      <c r="KZ23" s="166"/>
      <c r="LA23" s="166"/>
      <c r="LB23" s="166"/>
      <c r="LC23" s="166"/>
      <c r="LD23" s="166"/>
      <c r="LE23" s="166"/>
      <c r="LF23" s="166"/>
      <c r="LG23" s="166"/>
      <c r="LH23" s="166"/>
      <c r="LI23" s="166"/>
      <c r="LJ23" s="166"/>
      <c r="LK23" s="166"/>
      <c r="LL23" s="166"/>
      <c r="LM23" s="166"/>
      <c r="LN23" s="166"/>
      <c r="LO23" s="166"/>
      <c r="LP23" s="166"/>
      <c r="LQ23" s="166"/>
      <c r="LR23" s="166"/>
      <c r="LS23" s="166"/>
      <c r="LT23" s="166"/>
      <c r="LU23" s="166"/>
      <c r="LV23" s="166"/>
      <c r="LW23" s="166"/>
      <c r="LX23" s="166"/>
      <c r="LY23" s="166"/>
      <c r="LZ23" s="166"/>
      <c r="MA23" s="166"/>
      <c r="MB23" s="166"/>
      <c r="MC23" s="166"/>
      <c r="MD23" s="166"/>
      <c r="ME23" s="166"/>
      <c r="MF23" s="166"/>
      <c r="MG23" s="166"/>
      <c r="MH23" s="166"/>
      <c r="MI23" s="166"/>
      <c r="MJ23" s="166"/>
      <c r="MK23" s="166"/>
      <c r="ML23" s="166"/>
      <c r="MM23" s="166"/>
      <c r="MN23" s="166"/>
      <c r="MO23" s="166"/>
      <c r="MP23" s="166"/>
      <c r="MQ23" s="166"/>
      <c r="MR23" s="166"/>
      <c r="MS23" s="166"/>
      <c r="MT23" s="166"/>
      <c r="MU23" s="166"/>
      <c r="MV23" s="166"/>
      <c r="MW23" s="166"/>
      <c r="MX23" s="166"/>
      <c r="MY23" s="166"/>
      <c r="MZ23" s="166"/>
      <c r="NA23" s="166"/>
      <c r="NB23" s="166"/>
      <c r="NC23" s="166"/>
      <c r="ND23" s="166"/>
      <c r="NE23" s="166"/>
      <c r="NF23" s="166"/>
      <c r="NG23" s="166"/>
      <c r="NH23" s="166"/>
      <c r="NI23" s="166"/>
      <c r="NJ23" s="166"/>
      <c r="NK23" s="166"/>
      <c r="NL23" s="166"/>
      <c r="NM23" s="166"/>
      <c r="NN23" s="166"/>
      <c r="NO23" s="166"/>
      <c r="NP23" s="166"/>
      <c r="NQ23" s="166"/>
      <c r="NR23" s="166"/>
      <c r="NS23" s="166"/>
      <c r="NT23" s="166"/>
      <c r="NU23" s="166"/>
      <c r="NV23" s="166"/>
      <c r="NW23" s="166"/>
      <c r="NX23" s="166"/>
      <c r="NY23" s="166"/>
      <c r="NZ23" s="166"/>
      <c r="OA23" s="166"/>
      <c r="OB23" s="166"/>
      <c r="OC23" s="166"/>
      <c r="OD23" s="166"/>
      <c r="OE23" s="166"/>
      <c r="OF23" s="166"/>
      <c r="OG23" s="166"/>
      <c r="OH23" s="166"/>
      <c r="OI23" s="166"/>
      <c r="OJ23" s="166"/>
      <c r="OK23" s="166"/>
      <c r="OL23" s="166"/>
      <c r="OM23" s="166"/>
      <c r="ON23" s="166"/>
      <c r="OO23" s="166"/>
      <c r="OP23" s="166"/>
      <c r="OQ23" s="166"/>
      <c r="OR23" s="166"/>
      <c r="OS23" s="166"/>
      <c r="OT23" s="166"/>
      <c r="OU23" s="166"/>
      <c r="OV23" s="166"/>
      <c r="OW23" s="166"/>
      <c r="OX23" s="166"/>
      <c r="OY23" s="166"/>
      <c r="OZ23" s="166"/>
      <c r="PA23" s="166"/>
      <c r="PB23" s="166"/>
      <c r="PC23" s="166"/>
      <c r="PD23" s="166"/>
      <c r="PE23" s="166"/>
      <c r="PF23" s="166"/>
      <c r="PG23" s="166"/>
      <c r="PH23" s="166"/>
      <c r="PI23" s="166"/>
      <c r="PJ23" s="166"/>
      <c r="PK23" s="166"/>
      <c r="PL23" s="166"/>
      <c r="PM23" s="166"/>
      <c r="PN23" s="166"/>
      <c r="PO23" s="166"/>
      <c r="PP23" s="166"/>
      <c r="PQ23" s="166"/>
      <c r="PR23" s="166"/>
      <c r="PS23" s="166"/>
      <c r="PT23" s="166"/>
      <c r="PU23" s="166"/>
      <c r="PV23" s="166"/>
      <c r="PW23" s="166"/>
      <c r="PX23" s="166"/>
    </row>
    <row r="24" spans="1:440" s="169" customFormat="1" x14ac:dyDescent="0.25">
      <c r="A24" s="26">
        <v>18308</v>
      </c>
      <c r="B24" s="59"/>
      <c r="C24" s="18" t="s">
        <v>1257</v>
      </c>
      <c r="D24" s="18" t="s">
        <v>917</v>
      </c>
      <c r="E24" s="34">
        <v>2</v>
      </c>
      <c r="F24" s="23" t="s">
        <v>1235</v>
      </c>
      <c r="G24" s="211">
        <v>2</v>
      </c>
      <c r="H24" s="26"/>
      <c r="I24" s="19">
        <f t="shared" si="0"/>
        <v>140</v>
      </c>
      <c r="J24" s="37">
        <v>32</v>
      </c>
      <c r="K24" s="19">
        <f t="shared" si="1"/>
        <v>108</v>
      </c>
      <c r="L24" s="37">
        <v>96</v>
      </c>
      <c r="M24" s="19">
        <f t="shared" si="2"/>
        <v>32</v>
      </c>
      <c r="N24" s="42"/>
      <c r="O24" s="19" t="str">
        <f t="shared" si="3"/>
        <v/>
      </c>
      <c r="P24" s="44"/>
      <c r="Q24" s="19" t="str">
        <f t="shared" si="4"/>
        <v/>
      </c>
      <c r="R24" s="42"/>
      <c r="S24" s="19" t="str">
        <f t="shared" si="5"/>
        <v/>
      </c>
      <c r="T24" s="43"/>
      <c r="U24" s="19" t="str">
        <f t="shared" si="6"/>
        <v/>
      </c>
      <c r="V24" s="43"/>
      <c r="W24" s="19" t="str">
        <f t="shared" si="7"/>
        <v/>
      </c>
      <c r="X24" s="42"/>
      <c r="Y24" s="19" t="str">
        <f t="shared" si="8"/>
        <v/>
      </c>
      <c r="Z24" s="35"/>
      <c r="AA24" s="19" t="str">
        <f t="shared" si="9"/>
        <v/>
      </c>
      <c r="AB24" s="35"/>
      <c r="AC24" s="19" t="str">
        <f t="shared" si="10"/>
        <v/>
      </c>
      <c r="AD24" s="35"/>
      <c r="AE24" s="19" t="str">
        <f t="shared" si="11"/>
        <v/>
      </c>
      <c r="AF24" s="35"/>
      <c r="AG24" s="19" t="str">
        <f t="shared" si="12"/>
        <v/>
      </c>
      <c r="AH24" s="35"/>
      <c r="AI24" s="19" t="str">
        <f t="shared" si="13"/>
        <v/>
      </c>
      <c r="AJ24" s="35"/>
      <c r="AK24" s="19" t="str">
        <f t="shared" si="14"/>
        <v/>
      </c>
      <c r="AL24" s="35"/>
      <c r="AM24" s="19" t="str">
        <f t="shared" si="15"/>
        <v/>
      </c>
      <c r="AN24" s="35"/>
      <c r="AO24" s="19" t="str">
        <f t="shared" si="16"/>
        <v/>
      </c>
      <c r="AP24" s="35"/>
      <c r="AQ24" s="19" t="str">
        <f t="shared" si="17"/>
        <v/>
      </c>
      <c r="AR24" s="35"/>
      <c r="AS24" s="19" t="str">
        <f t="shared" si="18"/>
        <v/>
      </c>
      <c r="AT24" s="35"/>
      <c r="AU24" s="19" t="str">
        <f t="shared" si="19"/>
        <v/>
      </c>
      <c r="AV24" s="35"/>
      <c r="AW24" s="19" t="str">
        <f t="shared" si="20"/>
        <v/>
      </c>
      <c r="AX24" s="35"/>
      <c r="AY24" s="19" t="str">
        <f t="shared" si="21"/>
        <v/>
      </c>
      <c r="AZ24" s="168"/>
    </row>
    <row r="25" spans="1:440" s="223" customFormat="1" ht="13.9" customHeight="1" x14ac:dyDescent="0.25">
      <c r="A25" s="162">
        <v>18152</v>
      </c>
      <c r="B25" s="59"/>
      <c r="C25" s="106" t="s">
        <v>1272</v>
      </c>
      <c r="D25" s="106" t="s">
        <v>1036</v>
      </c>
      <c r="E25" s="34">
        <f>COUNT(J25,L25,N25,P25,R25,T25,V25,X25)</f>
        <v>2</v>
      </c>
      <c r="F25" s="212" t="s">
        <v>1235</v>
      </c>
      <c r="G25" s="213">
        <v>2</v>
      </c>
      <c r="H25" s="104"/>
      <c r="I25" s="110">
        <f t="shared" si="0"/>
        <v>72</v>
      </c>
      <c r="J25" s="111">
        <v>73</v>
      </c>
      <c r="K25" s="110">
        <f t="shared" si="1"/>
        <v>26</v>
      </c>
      <c r="L25" s="111">
        <v>89</v>
      </c>
      <c r="M25" s="110">
        <f t="shared" si="2"/>
        <v>46</v>
      </c>
      <c r="N25" s="112"/>
      <c r="O25" s="110" t="str">
        <f t="shared" si="3"/>
        <v/>
      </c>
      <c r="P25" s="112"/>
      <c r="Q25" s="110" t="str">
        <f t="shared" si="4"/>
        <v/>
      </c>
      <c r="R25" s="112"/>
      <c r="S25" s="110" t="str">
        <f t="shared" si="5"/>
        <v/>
      </c>
      <c r="T25" s="45"/>
      <c r="U25" s="110" t="str">
        <f t="shared" si="6"/>
        <v/>
      </c>
      <c r="V25" s="45"/>
      <c r="W25" s="110" t="str">
        <f t="shared" si="7"/>
        <v/>
      </c>
      <c r="X25" s="45"/>
      <c r="Y25" s="19" t="str">
        <f t="shared" si="8"/>
        <v/>
      </c>
      <c r="Z25" s="233"/>
      <c r="AA25" s="19" t="str">
        <f t="shared" si="9"/>
        <v/>
      </c>
      <c r="AB25" s="233"/>
      <c r="AC25" s="19" t="str">
        <f t="shared" si="10"/>
        <v/>
      </c>
      <c r="AD25" s="233"/>
      <c r="AE25" s="19" t="str">
        <f t="shared" si="11"/>
        <v/>
      </c>
      <c r="AF25" s="233"/>
      <c r="AG25" s="19" t="str">
        <f t="shared" si="12"/>
        <v/>
      </c>
      <c r="AH25" s="233"/>
      <c r="AI25" s="19" t="str">
        <f t="shared" si="13"/>
        <v/>
      </c>
      <c r="AJ25" s="233"/>
      <c r="AK25" s="110" t="str">
        <f t="shared" si="14"/>
        <v/>
      </c>
      <c r="AL25" s="233"/>
      <c r="AM25" s="110" t="str">
        <f t="shared" si="15"/>
        <v/>
      </c>
      <c r="AN25" s="233"/>
      <c r="AO25" s="110" t="str">
        <f t="shared" si="16"/>
        <v/>
      </c>
      <c r="AP25" s="233"/>
      <c r="AQ25" s="110" t="str">
        <f t="shared" si="17"/>
        <v/>
      </c>
      <c r="AR25" s="233"/>
      <c r="AS25" s="110" t="str">
        <f t="shared" si="18"/>
        <v/>
      </c>
      <c r="AT25" s="104"/>
      <c r="AU25" s="110" t="str">
        <f t="shared" si="19"/>
        <v/>
      </c>
      <c r="AV25" s="104"/>
      <c r="AW25" s="110" t="str">
        <f t="shared" si="20"/>
        <v/>
      </c>
      <c r="AX25" s="104"/>
      <c r="AY25" s="110" t="str">
        <f t="shared" si="21"/>
        <v/>
      </c>
    </row>
    <row r="26" spans="1:440" x14ac:dyDescent="0.25">
      <c r="A26" s="127">
        <v>18245</v>
      </c>
      <c r="B26" s="59"/>
      <c r="C26" s="18" t="s">
        <v>1231</v>
      </c>
      <c r="D26" s="18" t="s">
        <v>96</v>
      </c>
      <c r="E26" s="34">
        <v>2</v>
      </c>
      <c r="F26" s="23" t="s">
        <v>1224</v>
      </c>
      <c r="G26" s="214">
        <v>2</v>
      </c>
      <c r="H26" s="26"/>
      <c r="I26" s="19">
        <f t="shared" si="0"/>
        <v>298</v>
      </c>
      <c r="J26" s="37">
        <v>23</v>
      </c>
      <c r="K26" s="19">
        <f t="shared" si="1"/>
        <v>126</v>
      </c>
      <c r="L26" s="37">
        <v>26</v>
      </c>
      <c r="M26" s="19">
        <f t="shared" si="2"/>
        <v>172</v>
      </c>
      <c r="N26" s="42"/>
      <c r="O26" s="19" t="str">
        <f t="shared" si="3"/>
        <v/>
      </c>
      <c r="P26" s="43"/>
      <c r="Q26" s="19" t="str">
        <f t="shared" si="4"/>
        <v/>
      </c>
      <c r="R26" s="42"/>
      <c r="S26" s="19" t="str">
        <f t="shared" si="5"/>
        <v/>
      </c>
      <c r="T26" s="43"/>
      <c r="U26" s="19" t="str">
        <f t="shared" si="6"/>
        <v/>
      </c>
      <c r="V26" s="43"/>
      <c r="W26" s="19" t="str">
        <f t="shared" si="7"/>
        <v/>
      </c>
      <c r="X26" s="43"/>
      <c r="Y26" s="19" t="str">
        <f t="shared" si="8"/>
        <v/>
      </c>
      <c r="Z26" s="35"/>
      <c r="AA26" s="19" t="str">
        <f t="shared" si="9"/>
        <v/>
      </c>
      <c r="AB26" s="35"/>
      <c r="AC26" s="19" t="str">
        <f t="shared" si="10"/>
        <v/>
      </c>
      <c r="AD26" s="35"/>
      <c r="AE26" s="19" t="str">
        <f t="shared" si="11"/>
        <v/>
      </c>
      <c r="AF26" s="35"/>
      <c r="AG26" s="19" t="str">
        <f t="shared" si="12"/>
        <v/>
      </c>
      <c r="AH26" s="35"/>
      <c r="AI26" s="19" t="str">
        <f t="shared" si="13"/>
        <v/>
      </c>
      <c r="AJ26" s="35"/>
      <c r="AK26" s="19" t="str">
        <f t="shared" si="14"/>
        <v/>
      </c>
      <c r="AL26" s="35"/>
      <c r="AM26" s="19" t="str">
        <f t="shared" si="15"/>
        <v/>
      </c>
      <c r="AN26" s="35"/>
      <c r="AO26" s="19" t="str">
        <f t="shared" si="16"/>
        <v/>
      </c>
      <c r="AP26" s="35"/>
      <c r="AQ26" s="19" t="str">
        <f t="shared" si="17"/>
        <v/>
      </c>
      <c r="AR26" s="35"/>
      <c r="AS26" s="19" t="str">
        <f t="shared" si="18"/>
        <v/>
      </c>
      <c r="AT26" s="35"/>
      <c r="AU26" s="19" t="str">
        <f t="shared" si="19"/>
        <v/>
      </c>
      <c r="AV26" s="35"/>
      <c r="AW26" s="19" t="str">
        <f t="shared" si="20"/>
        <v/>
      </c>
      <c r="AX26" s="35"/>
      <c r="AY26" s="19" t="str">
        <f t="shared" si="21"/>
        <v/>
      </c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223"/>
      <c r="BW26" s="223"/>
      <c r="BX26" s="223"/>
      <c r="BY26" s="223"/>
      <c r="BZ26" s="223"/>
      <c r="CA26" s="223"/>
      <c r="CB26" s="223"/>
      <c r="CC26" s="223"/>
      <c r="CD26" s="223"/>
      <c r="CE26" s="223"/>
      <c r="CF26" s="223"/>
      <c r="CG26" s="223"/>
      <c r="CH26" s="223"/>
      <c r="CI26" s="223"/>
      <c r="CJ26" s="223"/>
      <c r="CK26" s="223"/>
      <c r="CL26" s="223"/>
      <c r="CM26" s="223"/>
      <c r="CN26" s="223"/>
      <c r="CO26" s="223"/>
      <c r="CP26" s="223"/>
      <c r="CQ26" s="223"/>
      <c r="CR26" s="223"/>
      <c r="CS26" s="223"/>
      <c r="CT26" s="223"/>
      <c r="CU26" s="223"/>
      <c r="CV26" s="223"/>
      <c r="CW26" s="223"/>
      <c r="CX26" s="223"/>
      <c r="CY26" s="223"/>
      <c r="CZ26" s="223"/>
      <c r="DA26" s="223"/>
      <c r="DB26" s="223"/>
      <c r="DC26" s="223"/>
      <c r="DD26" s="223"/>
      <c r="DE26" s="223"/>
      <c r="DF26" s="223"/>
      <c r="DG26" s="223"/>
      <c r="DH26" s="223"/>
      <c r="DI26" s="223"/>
      <c r="DJ26" s="223"/>
      <c r="DK26" s="223"/>
      <c r="DL26" s="223"/>
      <c r="DM26" s="223"/>
      <c r="DN26" s="223"/>
      <c r="DO26" s="223"/>
      <c r="DP26" s="223"/>
      <c r="DQ26" s="223"/>
      <c r="DR26" s="223"/>
      <c r="DS26" s="223"/>
      <c r="DT26" s="223"/>
      <c r="DU26" s="223"/>
      <c r="DV26" s="223"/>
      <c r="DW26" s="223"/>
      <c r="DX26" s="223"/>
      <c r="DY26" s="223"/>
      <c r="DZ26" s="223"/>
      <c r="EA26" s="223"/>
      <c r="EB26" s="223"/>
      <c r="EC26" s="223"/>
      <c r="ED26" s="223"/>
      <c r="EE26" s="223"/>
      <c r="EF26" s="223"/>
      <c r="EG26" s="223"/>
      <c r="EH26" s="223"/>
      <c r="EI26" s="223"/>
      <c r="EJ26" s="223"/>
      <c r="EK26" s="223"/>
      <c r="EL26" s="223"/>
      <c r="EM26" s="223"/>
      <c r="EN26" s="223"/>
      <c r="EO26" s="223"/>
      <c r="EP26" s="223"/>
      <c r="EQ26" s="223"/>
      <c r="ER26" s="223"/>
      <c r="ES26" s="223"/>
      <c r="ET26" s="223"/>
      <c r="EU26" s="223"/>
      <c r="EV26" s="223"/>
      <c r="EW26" s="223"/>
      <c r="EX26" s="223"/>
      <c r="EY26" s="223"/>
      <c r="EZ26" s="223"/>
      <c r="FA26" s="223"/>
      <c r="FB26" s="223"/>
      <c r="FC26" s="223"/>
      <c r="FD26" s="223"/>
      <c r="FE26" s="223"/>
      <c r="FF26" s="223"/>
      <c r="FG26" s="223"/>
      <c r="FH26" s="223"/>
      <c r="FI26" s="223"/>
      <c r="FJ26" s="223"/>
      <c r="FK26" s="223"/>
      <c r="FL26" s="223"/>
      <c r="FM26" s="223"/>
      <c r="FN26" s="223"/>
      <c r="FO26" s="223"/>
      <c r="FP26" s="223"/>
      <c r="FQ26" s="223"/>
      <c r="FR26" s="223"/>
      <c r="FS26" s="223"/>
      <c r="FT26" s="223"/>
      <c r="FU26" s="223"/>
      <c r="FV26" s="223"/>
      <c r="FW26" s="223"/>
      <c r="FX26" s="223"/>
      <c r="FY26" s="223"/>
      <c r="FZ26" s="223"/>
      <c r="GA26" s="223"/>
      <c r="GB26" s="223"/>
      <c r="GC26" s="223"/>
      <c r="GD26" s="223"/>
      <c r="GE26" s="223"/>
      <c r="GF26" s="223"/>
      <c r="GG26" s="223"/>
      <c r="GH26" s="223"/>
      <c r="GI26" s="223"/>
      <c r="GJ26" s="223"/>
      <c r="GK26" s="223"/>
      <c r="GL26" s="223"/>
      <c r="GM26" s="223"/>
      <c r="GN26" s="223"/>
      <c r="GO26" s="223"/>
      <c r="GP26" s="223"/>
      <c r="GQ26" s="223"/>
      <c r="GR26" s="223"/>
      <c r="GS26" s="223"/>
      <c r="GT26" s="223"/>
      <c r="GU26" s="223"/>
      <c r="GV26" s="223"/>
      <c r="GW26" s="223"/>
      <c r="GX26" s="223"/>
      <c r="GY26" s="223"/>
      <c r="GZ26" s="223"/>
      <c r="HA26" s="223"/>
      <c r="HB26" s="223"/>
      <c r="HC26" s="223"/>
      <c r="HD26" s="223"/>
      <c r="HE26" s="223"/>
      <c r="HF26" s="223"/>
      <c r="HG26" s="223"/>
      <c r="HH26" s="223"/>
      <c r="HI26" s="223"/>
      <c r="HJ26" s="223"/>
      <c r="HK26" s="223"/>
      <c r="HL26" s="223"/>
      <c r="HM26" s="223"/>
      <c r="HN26" s="223"/>
      <c r="HO26" s="223"/>
      <c r="HP26" s="223"/>
      <c r="HQ26" s="223"/>
      <c r="HR26" s="223"/>
      <c r="HS26" s="223"/>
      <c r="HT26" s="223"/>
      <c r="HU26" s="223"/>
      <c r="HV26" s="223"/>
      <c r="HW26" s="223"/>
      <c r="HX26" s="223"/>
      <c r="HY26" s="223"/>
      <c r="HZ26" s="223"/>
      <c r="IA26" s="223"/>
      <c r="IB26" s="223"/>
      <c r="IC26" s="223"/>
      <c r="ID26" s="223"/>
      <c r="IE26" s="223"/>
      <c r="IF26" s="223"/>
      <c r="IG26" s="223"/>
      <c r="IH26" s="223"/>
      <c r="II26" s="223"/>
      <c r="IJ26" s="223"/>
      <c r="IK26" s="223"/>
      <c r="IL26" s="223"/>
      <c r="IM26" s="223"/>
      <c r="IN26" s="223"/>
      <c r="IO26" s="223"/>
      <c r="IP26" s="223"/>
      <c r="IQ26" s="223"/>
      <c r="IR26" s="223"/>
      <c r="IS26" s="223"/>
      <c r="IT26" s="223"/>
      <c r="IU26" s="223"/>
      <c r="IV26" s="223"/>
      <c r="IW26" s="223"/>
      <c r="IX26" s="223"/>
      <c r="IY26" s="223"/>
      <c r="IZ26" s="223"/>
      <c r="JA26" s="223"/>
      <c r="JB26" s="223"/>
      <c r="JC26" s="223"/>
      <c r="JD26" s="223"/>
      <c r="JE26" s="223"/>
      <c r="JF26" s="223"/>
      <c r="JG26" s="223"/>
      <c r="JH26" s="223"/>
      <c r="JI26" s="223"/>
      <c r="JJ26" s="223"/>
      <c r="JK26" s="223"/>
      <c r="JL26" s="223"/>
      <c r="JM26" s="223"/>
      <c r="JN26" s="223"/>
      <c r="JO26" s="223"/>
      <c r="JP26" s="223"/>
      <c r="JQ26" s="223"/>
      <c r="JR26" s="223"/>
      <c r="JS26" s="223"/>
      <c r="JT26" s="223"/>
      <c r="JU26" s="223"/>
      <c r="JV26" s="223"/>
      <c r="JW26" s="223"/>
      <c r="JX26" s="223"/>
      <c r="JY26" s="223"/>
      <c r="JZ26" s="223"/>
      <c r="KA26" s="223"/>
      <c r="KB26" s="223"/>
      <c r="KC26" s="223"/>
      <c r="KD26" s="223"/>
      <c r="KE26" s="223"/>
      <c r="KF26" s="223"/>
      <c r="KG26" s="223"/>
      <c r="KH26" s="223"/>
      <c r="KI26" s="223"/>
      <c r="KJ26" s="223"/>
      <c r="KK26" s="223"/>
      <c r="KL26" s="223"/>
      <c r="KM26" s="223"/>
      <c r="KN26" s="223"/>
      <c r="KO26" s="223"/>
      <c r="KP26" s="223"/>
      <c r="KQ26" s="223"/>
      <c r="KR26" s="223"/>
      <c r="KS26" s="223"/>
      <c r="KT26" s="223"/>
      <c r="KU26" s="223"/>
      <c r="KV26" s="223"/>
      <c r="KW26" s="223"/>
      <c r="KX26" s="223"/>
      <c r="KY26" s="223"/>
      <c r="KZ26" s="223"/>
      <c r="LA26" s="223"/>
      <c r="LB26" s="223"/>
      <c r="LC26" s="223"/>
      <c r="LD26" s="223"/>
      <c r="LE26" s="223"/>
      <c r="LF26" s="223"/>
      <c r="LG26" s="223"/>
      <c r="LH26" s="223"/>
      <c r="LI26" s="223"/>
      <c r="LJ26" s="223"/>
      <c r="LK26" s="223"/>
      <c r="LL26" s="223"/>
      <c r="LM26" s="223"/>
      <c r="LN26" s="223"/>
      <c r="LO26" s="223"/>
      <c r="LP26" s="223"/>
      <c r="LQ26" s="223"/>
      <c r="LR26" s="223"/>
      <c r="LS26" s="223"/>
      <c r="LT26" s="223"/>
      <c r="LU26" s="223"/>
      <c r="LV26" s="223"/>
      <c r="LW26" s="223"/>
      <c r="LX26" s="223"/>
      <c r="LY26" s="223"/>
      <c r="LZ26" s="223"/>
      <c r="MA26" s="223"/>
      <c r="MB26" s="223"/>
      <c r="MC26" s="223"/>
      <c r="MD26" s="223"/>
      <c r="ME26" s="223"/>
      <c r="MF26" s="223"/>
      <c r="MG26" s="223"/>
      <c r="MH26" s="223"/>
      <c r="MI26" s="223"/>
      <c r="MJ26" s="223"/>
      <c r="MK26" s="223"/>
      <c r="ML26" s="223"/>
      <c r="MM26" s="223"/>
      <c r="MN26" s="223"/>
      <c r="MO26" s="223"/>
      <c r="MP26" s="223"/>
      <c r="MQ26" s="223"/>
      <c r="MR26" s="223"/>
      <c r="MS26" s="223"/>
      <c r="MT26" s="223"/>
      <c r="MU26" s="223"/>
      <c r="MV26" s="223"/>
      <c r="MW26" s="223"/>
      <c r="MX26" s="223"/>
      <c r="MY26" s="223"/>
      <c r="MZ26" s="223"/>
      <c r="NA26" s="223"/>
      <c r="NB26" s="223"/>
      <c r="NC26" s="223"/>
      <c r="ND26" s="223"/>
      <c r="NE26" s="223"/>
      <c r="NF26" s="223"/>
      <c r="NG26" s="223"/>
      <c r="NH26" s="223"/>
      <c r="NI26" s="223"/>
      <c r="NJ26" s="223"/>
      <c r="NK26" s="223"/>
      <c r="NL26" s="223"/>
      <c r="NM26" s="223"/>
      <c r="NN26" s="223"/>
      <c r="NO26" s="223"/>
      <c r="NP26" s="223"/>
      <c r="NQ26" s="223"/>
      <c r="NR26" s="223"/>
      <c r="NS26" s="223"/>
      <c r="NT26" s="223"/>
      <c r="NU26" s="223"/>
      <c r="NV26" s="223"/>
      <c r="NW26" s="223"/>
      <c r="NX26" s="223"/>
      <c r="NY26" s="223"/>
      <c r="NZ26" s="223"/>
      <c r="OA26" s="223"/>
      <c r="OB26" s="223"/>
      <c r="OC26" s="223"/>
      <c r="OD26" s="223"/>
      <c r="OE26" s="223"/>
      <c r="OF26" s="223"/>
      <c r="OG26" s="223"/>
      <c r="OH26" s="223"/>
      <c r="OI26" s="223"/>
      <c r="OJ26" s="223"/>
      <c r="OK26" s="223"/>
      <c r="OL26" s="223"/>
      <c r="OM26" s="223"/>
      <c r="ON26" s="223"/>
      <c r="OO26" s="223"/>
      <c r="OP26" s="223"/>
      <c r="OQ26" s="223"/>
      <c r="OR26" s="223"/>
      <c r="OS26" s="223"/>
      <c r="OT26" s="223"/>
      <c r="OU26" s="223"/>
      <c r="OV26" s="223"/>
      <c r="OW26" s="223"/>
      <c r="OX26" s="223"/>
      <c r="OY26" s="223"/>
      <c r="OZ26" s="223"/>
      <c r="PA26" s="223"/>
      <c r="PB26" s="223"/>
      <c r="PC26" s="223"/>
      <c r="PD26" s="223"/>
      <c r="PE26" s="223"/>
      <c r="PF26" s="223"/>
      <c r="PG26" s="223"/>
      <c r="PH26" s="223"/>
      <c r="PI26" s="223"/>
      <c r="PJ26" s="223"/>
      <c r="PK26" s="223"/>
      <c r="PL26" s="223"/>
      <c r="PM26" s="223"/>
      <c r="PN26" s="223"/>
      <c r="PO26" s="223"/>
      <c r="PP26" s="223"/>
      <c r="PQ26" s="223"/>
      <c r="PR26" s="223"/>
      <c r="PS26" s="223"/>
      <c r="PT26" s="223"/>
      <c r="PU26" s="223"/>
      <c r="PV26" s="223"/>
      <c r="PW26" s="223"/>
      <c r="PX26" s="223"/>
    </row>
    <row r="27" spans="1:440" s="224" customFormat="1" x14ac:dyDescent="0.25">
      <c r="A27" s="154">
        <v>18108</v>
      </c>
      <c r="B27" s="59" t="s">
        <v>1162</v>
      </c>
      <c r="C27" s="65" t="s">
        <v>1228</v>
      </c>
      <c r="D27" s="65" t="s">
        <v>1229</v>
      </c>
      <c r="E27" s="34">
        <v>2</v>
      </c>
      <c r="F27" s="23" t="s">
        <v>1226</v>
      </c>
      <c r="G27" s="211">
        <v>3</v>
      </c>
      <c r="H27" s="26"/>
      <c r="I27" s="19">
        <f t="shared" si="0"/>
        <v>330</v>
      </c>
      <c r="J27" s="37">
        <v>15</v>
      </c>
      <c r="K27" s="19">
        <f t="shared" si="1"/>
        <v>142</v>
      </c>
      <c r="L27" s="37">
        <v>18</v>
      </c>
      <c r="M27" s="19">
        <f t="shared" si="2"/>
        <v>188</v>
      </c>
      <c r="N27" s="42"/>
      <c r="O27" s="19" t="str">
        <f t="shared" si="3"/>
        <v/>
      </c>
      <c r="P27" s="42"/>
      <c r="Q27" s="19" t="str">
        <f t="shared" si="4"/>
        <v/>
      </c>
      <c r="R27" s="42"/>
      <c r="S27" s="19" t="str">
        <f t="shared" si="5"/>
        <v/>
      </c>
      <c r="T27" s="43"/>
      <c r="U27" s="19" t="str">
        <f t="shared" si="6"/>
        <v/>
      </c>
      <c r="V27" s="43"/>
      <c r="W27" s="19" t="str">
        <f t="shared" si="7"/>
        <v/>
      </c>
      <c r="X27" s="42"/>
      <c r="Y27" s="19" t="str">
        <f t="shared" si="8"/>
        <v/>
      </c>
      <c r="Z27" s="35"/>
      <c r="AA27" s="19" t="str">
        <f t="shared" si="9"/>
        <v/>
      </c>
      <c r="AB27" s="35"/>
      <c r="AC27" s="19" t="str">
        <f t="shared" si="10"/>
        <v/>
      </c>
      <c r="AD27" s="35"/>
      <c r="AE27" s="19" t="str">
        <f t="shared" si="11"/>
        <v/>
      </c>
      <c r="AF27" s="35"/>
      <c r="AG27" s="19" t="str">
        <f t="shared" si="12"/>
        <v/>
      </c>
      <c r="AH27" s="35"/>
      <c r="AI27" s="19" t="str">
        <f t="shared" si="13"/>
        <v/>
      </c>
      <c r="AJ27" s="35"/>
      <c r="AK27" s="19" t="str">
        <f t="shared" si="14"/>
        <v/>
      </c>
      <c r="AL27" s="35"/>
      <c r="AM27" s="19" t="str">
        <f t="shared" si="15"/>
        <v/>
      </c>
      <c r="AN27" s="35"/>
      <c r="AO27" s="19" t="str">
        <f t="shared" si="16"/>
        <v/>
      </c>
      <c r="AP27" s="35"/>
      <c r="AQ27" s="19" t="str">
        <f t="shared" si="17"/>
        <v/>
      </c>
      <c r="AR27" s="35"/>
      <c r="AS27" s="19" t="str">
        <f t="shared" si="18"/>
        <v/>
      </c>
      <c r="AT27" s="35"/>
      <c r="AU27" s="19" t="str">
        <f t="shared" si="19"/>
        <v/>
      </c>
      <c r="AV27" s="35"/>
      <c r="AW27" s="19" t="str">
        <f t="shared" si="20"/>
        <v/>
      </c>
      <c r="AX27" s="35"/>
      <c r="AY27" s="19" t="str">
        <f t="shared" si="21"/>
        <v/>
      </c>
    </row>
    <row r="28" spans="1:440" x14ac:dyDescent="0.25">
      <c r="A28" s="162">
        <v>16871</v>
      </c>
      <c r="B28" s="59"/>
      <c r="C28" s="106" t="s">
        <v>1232</v>
      </c>
      <c r="D28" s="106" t="s">
        <v>1252</v>
      </c>
      <c r="E28" s="34">
        <v>1</v>
      </c>
      <c r="F28" s="212" t="s">
        <v>1226</v>
      </c>
      <c r="G28" s="213">
        <v>3</v>
      </c>
      <c r="H28" s="104"/>
      <c r="I28" s="110">
        <f t="shared" si="0"/>
        <v>160</v>
      </c>
      <c r="J28" s="111"/>
      <c r="K28" s="110" t="str">
        <f t="shared" si="1"/>
        <v/>
      </c>
      <c r="L28" s="111">
        <v>32</v>
      </c>
      <c r="M28" s="110">
        <f t="shared" si="2"/>
        <v>160</v>
      </c>
      <c r="N28" s="112"/>
      <c r="O28" s="110" t="str">
        <f t="shared" si="3"/>
        <v/>
      </c>
      <c r="P28" s="112"/>
      <c r="Q28" s="110" t="str">
        <f t="shared" si="4"/>
        <v/>
      </c>
      <c r="R28" s="112"/>
      <c r="S28" s="110" t="str">
        <f t="shared" si="5"/>
        <v/>
      </c>
      <c r="T28" s="45"/>
      <c r="U28" s="110" t="str">
        <f t="shared" si="6"/>
        <v/>
      </c>
      <c r="V28" s="45"/>
      <c r="W28" s="110" t="str">
        <f t="shared" si="7"/>
        <v/>
      </c>
      <c r="X28" s="45"/>
      <c r="Y28" s="19" t="str">
        <f t="shared" si="8"/>
        <v/>
      </c>
      <c r="Z28" s="233"/>
      <c r="AA28" s="19" t="str">
        <f t="shared" si="9"/>
        <v/>
      </c>
      <c r="AB28" s="233"/>
      <c r="AC28" s="19" t="str">
        <f t="shared" si="10"/>
        <v/>
      </c>
      <c r="AD28" s="233"/>
      <c r="AE28" s="19" t="str">
        <f t="shared" si="11"/>
        <v/>
      </c>
      <c r="AF28" s="233"/>
      <c r="AG28" s="19" t="str">
        <f t="shared" si="12"/>
        <v/>
      </c>
      <c r="AH28" s="233"/>
      <c r="AI28" s="19" t="str">
        <f t="shared" si="13"/>
        <v/>
      </c>
      <c r="AJ28" s="233"/>
      <c r="AK28" s="110" t="str">
        <f t="shared" si="14"/>
        <v/>
      </c>
      <c r="AL28" s="233"/>
      <c r="AM28" s="110" t="str">
        <f t="shared" si="15"/>
        <v/>
      </c>
      <c r="AN28" s="233"/>
      <c r="AO28" s="110" t="str">
        <f t="shared" si="16"/>
        <v/>
      </c>
      <c r="AP28" s="233"/>
      <c r="AQ28" s="110" t="str">
        <f t="shared" si="17"/>
        <v/>
      </c>
      <c r="AR28" s="233"/>
      <c r="AS28" s="110" t="str">
        <f t="shared" si="18"/>
        <v/>
      </c>
      <c r="AT28" s="104"/>
      <c r="AU28" s="110" t="str">
        <f t="shared" si="19"/>
        <v/>
      </c>
      <c r="AV28" s="104"/>
      <c r="AW28" s="110" t="str">
        <f t="shared" si="20"/>
        <v/>
      </c>
      <c r="AX28" s="104"/>
      <c r="AY28" s="110" t="str">
        <f t="shared" si="21"/>
        <v/>
      </c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223"/>
      <c r="BS28" s="223"/>
      <c r="BT28" s="223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  <c r="CV28" s="223"/>
      <c r="CW28" s="223"/>
      <c r="CX28" s="223"/>
      <c r="CY28" s="223"/>
      <c r="CZ28" s="223"/>
      <c r="DA28" s="223"/>
      <c r="DB28" s="223"/>
      <c r="DC28" s="223"/>
      <c r="DD28" s="223"/>
      <c r="DE28" s="223"/>
      <c r="DF28" s="223"/>
      <c r="DG28" s="223"/>
      <c r="DH28" s="223"/>
      <c r="DI28" s="223"/>
      <c r="DJ28" s="223"/>
      <c r="DK28" s="223"/>
      <c r="DL28" s="223"/>
      <c r="DM28" s="223"/>
      <c r="DN28" s="223"/>
      <c r="DO28" s="223"/>
      <c r="DP28" s="223"/>
      <c r="DQ28" s="223"/>
      <c r="DR28" s="223"/>
      <c r="DS28" s="223"/>
      <c r="DT28" s="223"/>
      <c r="DU28" s="223"/>
      <c r="DV28" s="223"/>
      <c r="DW28" s="223"/>
      <c r="DX28" s="223"/>
      <c r="DY28" s="223"/>
      <c r="DZ28" s="223"/>
      <c r="EA28" s="223"/>
      <c r="EB28" s="223"/>
      <c r="EC28" s="223"/>
      <c r="ED28" s="223"/>
      <c r="EE28" s="223"/>
      <c r="EF28" s="223"/>
      <c r="EG28" s="223"/>
      <c r="EH28" s="223"/>
      <c r="EI28" s="223"/>
      <c r="EJ28" s="223"/>
      <c r="EK28" s="223"/>
      <c r="EL28" s="223"/>
      <c r="EM28" s="223"/>
      <c r="EN28" s="223"/>
      <c r="EO28" s="223"/>
      <c r="EP28" s="223"/>
      <c r="EQ28" s="223"/>
      <c r="ER28" s="223"/>
      <c r="ES28" s="223"/>
      <c r="ET28" s="223"/>
      <c r="EU28" s="223"/>
      <c r="EV28" s="223"/>
      <c r="EW28" s="223"/>
      <c r="EX28" s="223"/>
      <c r="EY28" s="223"/>
      <c r="EZ28" s="223"/>
      <c r="FA28" s="223"/>
      <c r="FB28" s="223"/>
      <c r="FC28" s="223"/>
      <c r="FD28" s="223"/>
      <c r="FE28" s="223"/>
      <c r="FF28" s="223"/>
      <c r="FG28" s="223"/>
      <c r="FH28" s="223"/>
      <c r="FI28" s="223"/>
      <c r="FJ28" s="223"/>
      <c r="FK28" s="223"/>
      <c r="FL28" s="223"/>
      <c r="FM28" s="223"/>
      <c r="FN28" s="223"/>
      <c r="FO28" s="223"/>
      <c r="FP28" s="223"/>
      <c r="FQ28" s="223"/>
      <c r="FR28" s="223"/>
      <c r="FS28" s="223"/>
      <c r="FT28" s="223"/>
      <c r="FU28" s="223"/>
      <c r="FV28" s="223"/>
      <c r="FW28" s="223"/>
      <c r="FX28" s="223"/>
      <c r="FY28" s="223"/>
      <c r="FZ28" s="223"/>
      <c r="GA28" s="223"/>
      <c r="GB28" s="223"/>
      <c r="GC28" s="223"/>
      <c r="GD28" s="223"/>
      <c r="GE28" s="223"/>
      <c r="GF28" s="223"/>
      <c r="GG28" s="223"/>
      <c r="GH28" s="223"/>
      <c r="GI28" s="223"/>
      <c r="GJ28" s="223"/>
      <c r="GK28" s="223"/>
      <c r="GL28" s="223"/>
      <c r="GM28" s="223"/>
      <c r="GN28" s="223"/>
      <c r="GO28" s="223"/>
      <c r="GP28" s="223"/>
      <c r="GQ28" s="223"/>
      <c r="GR28" s="223"/>
      <c r="GS28" s="223"/>
      <c r="GT28" s="223"/>
      <c r="GU28" s="223"/>
      <c r="GV28" s="223"/>
      <c r="GW28" s="223"/>
      <c r="GX28" s="223"/>
      <c r="GY28" s="223"/>
      <c r="GZ28" s="223"/>
      <c r="HA28" s="223"/>
      <c r="HB28" s="223"/>
      <c r="HC28" s="223"/>
      <c r="HD28" s="223"/>
      <c r="HE28" s="223"/>
      <c r="HF28" s="223"/>
      <c r="HG28" s="223"/>
      <c r="HH28" s="223"/>
      <c r="HI28" s="223"/>
      <c r="HJ28" s="223"/>
      <c r="HK28" s="223"/>
      <c r="HL28" s="223"/>
      <c r="HM28" s="223"/>
      <c r="HN28" s="223"/>
      <c r="HO28" s="223"/>
      <c r="HP28" s="223"/>
      <c r="HQ28" s="223"/>
      <c r="HR28" s="223"/>
      <c r="HS28" s="223"/>
      <c r="HT28" s="223"/>
      <c r="HU28" s="223"/>
      <c r="HV28" s="223"/>
      <c r="HW28" s="223"/>
      <c r="HX28" s="223"/>
      <c r="HY28" s="223"/>
      <c r="HZ28" s="223"/>
      <c r="IA28" s="223"/>
      <c r="IB28" s="223"/>
      <c r="IC28" s="223"/>
      <c r="ID28" s="223"/>
      <c r="IE28" s="223"/>
      <c r="IF28" s="223"/>
      <c r="IG28" s="223"/>
      <c r="IH28" s="223"/>
      <c r="II28" s="223"/>
      <c r="IJ28" s="223"/>
      <c r="IK28" s="223"/>
      <c r="IL28" s="223"/>
      <c r="IM28" s="223"/>
      <c r="IN28" s="223"/>
      <c r="IO28" s="223"/>
      <c r="IP28" s="223"/>
      <c r="IQ28" s="223"/>
      <c r="IR28" s="223"/>
      <c r="IS28" s="223"/>
      <c r="IT28" s="223"/>
      <c r="IU28" s="223"/>
      <c r="IV28" s="223"/>
      <c r="IW28" s="223"/>
      <c r="IX28" s="223"/>
      <c r="IY28" s="223"/>
      <c r="IZ28" s="223"/>
      <c r="JA28" s="223"/>
      <c r="JB28" s="223"/>
      <c r="JC28" s="223"/>
      <c r="JD28" s="223"/>
      <c r="JE28" s="223"/>
      <c r="JF28" s="223"/>
      <c r="JG28" s="223"/>
      <c r="JH28" s="223"/>
      <c r="JI28" s="223"/>
      <c r="JJ28" s="223"/>
      <c r="JK28" s="223"/>
      <c r="JL28" s="223"/>
      <c r="JM28" s="223"/>
      <c r="JN28" s="223"/>
      <c r="JO28" s="223"/>
      <c r="JP28" s="223"/>
      <c r="JQ28" s="223"/>
      <c r="JR28" s="223"/>
      <c r="JS28" s="223"/>
      <c r="JT28" s="223"/>
      <c r="JU28" s="223"/>
      <c r="JV28" s="223"/>
      <c r="JW28" s="223"/>
      <c r="JX28" s="223"/>
      <c r="JY28" s="223"/>
      <c r="JZ28" s="223"/>
      <c r="KA28" s="223"/>
      <c r="KB28" s="223"/>
      <c r="KC28" s="223"/>
      <c r="KD28" s="223"/>
      <c r="KE28" s="223"/>
      <c r="KF28" s="223"/>
      <c r="KG28" s="223"/>
      <c r="KH28" s="223"/>
      <c r="KI28" s="223"/>
      <c r="KJ28" s="223"/>
      <c r="KK28" s="223"/>
      <c r="KL28" s="223"/>
      <c r="KM28" s="223"/>
      <c r="KN28" s="223"/>
      <c r="KO28" s="223"/>
      <c r="KP28" s="223"/>
      <c r="KQ28" s="223"/>
      <c r="KR28" s="223"/>
      <c r="KS28" s="223"/>
      <c r="KT28" s="223"/>
      <c r="KU28" s="223"/>
      <c r="KV28" s="223"/>
      <c r="KW28" s="223"/>
      <c r="KX28" s="223"/>
      <c r="KY28" s="223"/>
      <c r="KZ28" s="223"/>
      <c r="LA28" s="223"/>
      <c r="LB28" s="223"/>
      <c r="LC28" s="223"/>
      <c r="LD28" s="223"/>
      <c r="LE28" s="223"/>
      <c r="LF28" s="223"/>
      <c r="LG28" s="223"/>
      <c r="LH28" s="223"/>
      <c r="LI28" s="223"/>
      <c r="LJ28" s="223"/>
      <c r="LK28" s="223"/>
      <c r="LL28" s="223"/>
      <c r="LM28" s="223"/>
      <c r="LN28" s="223"/>
      <c r="LO28" s="223"/>
      <c r="LP28" s="223"/>
      <c r="LQ28" s="223"/>
      <c r="LR28" s="223"/>
      <c r="LS28" s="223"/>
      <c r="LT28" s="223"/>
      <c r="LU28" s="223"/>
      <c r="LV28" s="223"/>
      <c r="LW28" s="223"/>
      <c r="LX28" s="223"/>
      <c r="LY28" s="223"/>
      <c r="LZ28" s="223"/>
      <c r="MA28" s="223"/>
      <c r="MB28" s="223"/>
      <c r="MC28" s="223"/>
      <c r="MD28" s="223"/>
      <c r="ME28" s="223"/>
      <c r="MF28" s="223"/>
      <c r="MG28" s="223"/>
      <c r="MH28" s="223"/>
      <c r="MI28" s="223"/>
      <c r="MJ28" s="223"/>
      <c r="MK28" s="223"/>
      <c r="ML28" s="223"/>
      <c r="MM28" s="223"/>
      <c r="MN28" s="223"/>
      <c r="MO28" s="223"/>
      <c r="MP28" s="223"/>
      <c r="MQ28" s="223"/>
      <c r="MR28" s="223"/>
      <c r="MS28" s="223"/>
      <c r="MT28" s="223"/>
      <c r="MU28" s="223"/>
      <c r="MV28" s="223"/>
      <c r="MW28" s="223"/>
      <c r="MX28" s="223"/>
      <c r="MY28" s="223"/>
      <c r="MZ28" s="223"/>
      <c r="NA28" s="223"/>
      <c r="NB28" s="223"/>
      <c r="NC28" s="223"/>
      <c r="ND28" s="223"/>
      <c r="NE28" s="223"/>
      <c r="NF28" s="223"/>
      <c r="NG28" s="223"/>
      <c r="NH28" s="223"/>
      <c r="NI28" s="223"/>
      <c r="NJ28" s="223"/>
      <c r="NK28" s="223"/>
      <c r="NL28" s="223"/>
      <c r="NM28" s="223"/>
      <c r="NN28" s="223"/>
      <c r="NO28" s="223"/>
      <c r="NP28" s="223"/>
      <c r="NQ28" s="223"/>
      <c r="NR28" s="223"/>
      <c r="NS28" s="223"/>
      <c r="NT28" s="223"/>
      <c r="NU28" s="223"/>
      <c r="NV28" s="223"/>
      <c r="NW28" s="223"/>
      <c r="NX28" s="223"/>
      <c r="NY28" s="223"/>
      <c r="NZ28" s="223"/>
      <c r="OA28" s="223"/>
      <c r="OB28" s="223"/>
      <c r="OC28" s="223"/>
      <c r="OD28" s="223"/>
      <c r="OE28" s="223"/>
      <c r="OF28" s="223"/>
      <c r="OG28" s="223"/>
      <c r="OH28" s="223"/>
      <c r="OI28" s="223"/>
      <c r="OJ28" s="223"/>
      <c r="OK28" s="223"/>
      <c r="OL28" s="223"/>
      <c r="OM28" s="223"/>
      <c r="ON28" s="223"/>
      <c r="OO28" s="223"/>
      <c r="OP28" s="223"/>
      <c r="OQ28" s="223"/>
      <c r="OR28" s="223"/>
      <c r="OS28" s="223"/>
      <c r="OT28" s="223"/>
      <c r="OU28" s="223"/>
      <c r="OV28" s="223"/>
      <c r="OW28" s="223"/>
      <c r="OX28" s="223"/>
      <c r="OY28" s="223"/>
      <c r="OZ28" s="223"/>
      <c r="PA28" s="223"/>
      <c r="PB28" s="223"/>
      <c r="PC28" s="223"/>
      <c r="PD28" s="223"/>
      <c r="PE28" s="223"/>
      <c r="PF28" s="223"/>
      <c r="PG28" s="223"/>
      <c r="PH28" s="223"/>
      <c r="PI28" s="223"/>
      <c r="PJ28" s="223"/>
      <c r="PK28" s="223"/>
      <c r="PL28" s="223"/>
      <c r="PM28" s="223"/>
      <c r="PN28" s="223"/>
      <c r="PO28" s="223"/>
      <c r="PP28" s="223"/>
      <c r="PQ28" s="223"/>
      <c r="PR28" s="223"/>
      <c r="PS28" s="223"/>
      <c r="PT28" s="223"/>
      <c r="PU28" s="223"/>
      <c r="PV28" s="223"/>
      <c r="PW28" s="223"/>
      <c r="PX28" s="223"/>
    </row>
    <row r="29" spans="1:440" s="223" customFormat="1" ht="13.9" customHeight="1" x14ac:dyDescent="0.25">
      <c r="A29" s="127">
        <v>11737</v>
      </c>
      <c r="B29" s="59"/>
      <c r="C29" s="18" t="s">
        <v>151</v>
      </c>
      <c r="D29" s="18" t="s">
        <v>152</v>
      </c>
      <c r="E29" s="34">
        <v>2</v>
      </c>
      <c r="F29" s="23" t="s">
        <v>1226</v>
      </c>
      <c r="G29" s="211">
        <v>3</v>
      </c>
      <c r="H29" s="26"/>
      <c r="I29" s="19">
        <f t="shared" si="0"/>
        <v>86</v>
      </c>
      <c r="J29" s="37">
        <v>72</v>
      </c>
      <c r="K29" s="19">
        <f t="shared" si="1"/>
        <v>28</v>
      </c>
      <c r="L29" s="37">
        <v>83</v>
      </c>
      <c r="M29" s="19">
        <f t="shared" si="2"/>
        <v>58</v>
      </c>
      <c r="N29" s="42"/>
      <c r="O29" s="19" t="str">
        <f t="shared" si="3"/>
        <v/>
      </c>
      <c r="P29" s="44"/>
      <c r="Q29" s="19" t="str">
        <f t="shared" si="4"/>
        <v/>
      </c>
      <c r="R29" s="42"/>
      <c r="S29" s="19" t="str">
        <f t="shared" si="5"/>
        <v/>
      </c>
      <c r="T29" s="43"/>
      <c r="U29" s="19" t="str">
        <f t="shared" si="6"/>
        <v/>
      </c>
      <c r="V29" s="43"/>
      <c r="W29" s="19" t="str">
        <f t="shared" si="7"/>
        <v/>
      </c>
      <c r="X29" s="42"/>
      <c r="Y29" s="19" t="str">
        <f t="shared" si="8"/>
        <v/>
      </c>
      <c r="Z29" s="35"/>
      <c r="AA29" s="19" t="str">
        <f t="shared" si="9"/>
        <v/>
      </c>
      <c r="AB29" s="35"/>
      <c r="AC29" s="19" t="str">
        <f t="shared" si="10"/>
        <v/>
      </c>
      <c r="AD29" s="35"/>
      <c r="AE29" s="19" t="str">
        <f t="shared" si="11"/>
        <v/>
      </c>
      <c r="AF29" s="35"/>
      <c r="AG29" s="19" t="str">
        <f t="shared" si="12"/>
        <v/>
      </c>
      <c r="AH29" s="35"/>
      <c r="AI29" s="19" t="str">
        <f t="shared" si="13"/>
        <v/>
      </c>
      <c r="AJ29" s="35"/>
      <c r="AK29" s="19" t="str">
        <f t="shared" si="14"/>
        <v/>
      </c>
      <c r="AL29" s="35"/>
      <c r="AM29" s="19" t="str">
        <f t="shared" si="15"/>
        <v/>
      </c>
      <c r="AN29" s="35"/>
      <c r="AO29" s="19" t="str">
        <f t="shared" si="16"/>
        <v/>
      </c>
      <c r="AP29" s="35"/>
      <c r="AQ29" s="19" t="str">
        <f t="shared" si="17"/>
        <v/>
      </c>
      <c r="AR29" s="35"/>
      <c r="AS29" s="19" t="str">
        <f t="shared" si="18"/>
        <v/>
      </c>
      <c r="AT29" s="35"/>
      <c r="AU29" s="19" t="str">
        <f t="shared" si="19"/>
        <v/>
      </c>
      <c r="AV29" s="35"/>
      <c r="AW29" s="19" t="str">
        <f t="shared" si="20"/>
        <v/>
      </c>
      <c r="AX29" s="35"/>
      <c r="AY29" s="19" t="str">
        <f t="shared" si="21"/>
        <v/>
      </c>
    </row>
    <row r="30" spans="1:440" x14ac:dyDescent="0.25">
      <c r="A30" s="127">
        <v>12377</v>
      </c>
      <c r="B30" s="59"/>
      <c r="C30" s="18" t="s">
        <v>561</v>
      </c>
      <c r="D30" s="18" t="s">
        <v>562</v>
      </c>
      <c r="E30" s="34">
        <v>1</v>
      </c>
      <c r="F30" s="23" t="s">
        <v>1226</v>
      </c>
      <c r="G30" s="211">
        <v>3</v>
      </c>
      <c r="H30" s="26"/>
      <c r="I30" s="19">
        <v>0</v>
      </c>
      <c r="J30" s="37">
        <v>52</v>
      </c>
      <c r="K30" s="19">
        <f t="shared" si="1"/>
        <v>68</v>
      </c>
      <c r="L30" s="37"/>
      <c r="M30" s="19" t="s">
        <v>7</v>
      </c>
      <c r="N30" s="43"/>
      <c r="O30" s="19" t="str">
        <f t="shared" si="3"/>
        <v/>
      </c>
      <c r="P30" s="42"/>
      <c r="Q30" s="19" t="str">
        <f t="shared" si="4"/>
        <v/>
      </c>
      <c r="R30" s="42"/>
      <c r="S30" s="19" t="str">
        <f t="shared" si="5"/>
        <v/>
      </c>
      <c r="T30" s="43"/>
      <c r="U30" s="19" t="str">
        <f t="shared" si="6"/>
        <v/>
      </c>
      <c r="V30" s="43"/>
      <c r="W30" s="19" t="str">
        <f t="shared" si="7"/>
        <v/>
      </c>
      <c r="X30" s="42"/>
      <c r="Y30" s="19" t="str">
        <f t="shared" si="8"/>
        <v/>
      </c>
      <c r="Z30" s="35"/>
      <c r="AA30" s="19" t="str">
        <f t="shared" si="9"/>
        <v/>
      </c>
      <c r="AB30" s="35"/>
      <c r="AC30" s="19" t="str">
        <f t="shared" si="10"/>
        <v/>
      </c>
      <c r="AD30" s="35"/>
      <c r="AE30" s="19" t="str">
        <f t="shared" si="11"/>
        <v/>
      </c>
      <c r="AF30" s="35"/>
      <c r="AG30" s="19" t="str">
        <f t="shared" si="12"/>
        <v/>
      </c>
      <c r="AH30" s="35"/>
      <c r="AI30" s="19" t="str">
        <f t="shared" si="13"/>
        <v/>
      </c>
      <c r="AJ30" s="35"/>
      <c r="AK30" s="19" t="str">
        <f t="shared" si="14"/>
        <v/>
      </c>
      <c r="AL30" s="35"/>
      <c r="AM30" s="19" t="str">
        <f t="shared" si="15"/>
        <v/>
      </c>
      <c r="AN30" s="35"/>
      <c r="AO30" s="19" t="str">
        <f t="shared" si="16"/>
        <v/>
      </c>
      <c r="AP30" s="35"/>
      <c r="AQ30" s="19" t="str">
        <f t="shared" si="17"/>
        <v/>
      </c>
      <c r="AR30" s="35"/>
      <c r="AS30" s="19" t="str">
        <f t="shared" si="18"/>
        <v/>
      </c>
      <c r="AT30" s="35"/>
      <c r="AU30" s="19" t="str">
        <f t="shared" si="19"/>
        <v/>
      </c>
      <c r="AV30" s="35"/>
      <c r="AW30" s="19" t="str">
        <f t="shared" si="20"/>
        <v/>
      </c>
      <c r="AX30" s="35"/>
      <c r="AY30" s="19" t="str">
        <f t="shared" si="21"/>
        <v/>
      </c>
    </row>
    <row r="31" spans="1:440" x14ac:dyDescent="0.25">
      <c r="A31" s="127">
        <v>17972</v>
      </c>
      <c r="B31" s="59"/>
      <c r="C31" s="18" t="s">
        <v>1239</v>
      </c>
      <c r="D31" s="18" t="s">
        <v>1240</v>
      </c>
      <c r="E31" s="34">
        <v>2</v>
      </c>
      <c r="F31" s="23" t="s">
        <v>1238</v>
      </c>
      <c r="G31" s="211">
        <v>3</v>
      </c>
      <c r="H31" s="26"/>
      <c r="I31" s="19">
        <f t="shared" ref="I31:I62" si="22">SUM(K31,M31,O31,Q31,S31,U31,W31,Y31,AA31,AC31,AE31,AG31,AI31,AK31,AM31,AO31,AQ31,AS31,AU31,AW31,AY31)</f>
        <v>236</v>
      </c>
      <c r="J31" s="37">
        <v>67</v>
      </c>
      <c r="K31" s="19">
        <f t="shared" si="1"/>
        <v>38</v>
      </c>
      <c r="L31" s="37">
        <v>13</v>
      </c>
      <c r="M31" s="19">
        <f t="shared" ref="M31:M73" si="23">IF(L31&gt;0,(L$3-L31)*M$3+M$3,"")</f>
        <v>198</v>
      </c>
      <c r="N31" s="42"/>
      <c r="O31" s="19" t="str">
        <f t="shared" si="3"/>
        <v/>
      </c>
      <c r="P31" s="42"/>
      <c r="Q31" s="19" t="str">
        <f t="shared" si="4"/>
        <v/>
      </c>
      <c r="R31" s="42"/>
      <c r="S31" s="19" t="str">
        <f t="shared" si="5"/>
        <v/>
      </c>
      <c r="T31" s="42"/>
      <c r="U31" s="19" t="str">
        <f t="shared" si="6"/>
        <v/>
      </c>
      <c r="V31" s="42"/>
      <c r="W31" s="19" t="str">
        <f t="shared" si="7"/>
        <v/>
      </c>
      <c r="X31" s="42"/>
      <c r="Y31" s="19" t="str">
        <f t="shared" si="8"/>
        <v/>
      </c>
      <c r="Z31" s="26"/>
      <c r="AA31" s="19" t="str">
        <f t="shared" si="9"/>
        <v/>
      </c>
      <c r="AB31" s="26"/>
      <c r="AC31" s="19" t="str">
        <f t="shared" si="10"/>
        <v/>
      </c>
      <c r="AD31" s="26"/>
      <c r="AE31" s="19" t="str">
        <f t="shared" si="11"/>
        <v/>
      </c>
      <c r="AF31" s="26"/>
      <c r="AG31" s="19" t="str">
        <f t="shared" si="12"/>
        <v/>
      </c>
      <c r="AH31" s="26"/>
      <c r="AI31" s="19" t="str">
        <f t="shared" si="13"/>
        <v/>
      </c>
      <c r="AJ31" s="26"/>
      <c r="AK31" s="19" t="str">
        <f t="shared" si="14"/>
        <v/>
      </c>
      <c r="AL31" s="26"/>
      <c r="AM31" s="19" t="str">
        <f t="shared" si="15"/>
        <v/>
      </c>
      <c r="AN31" s="26"/>
      <c r="AO31" s="19" t="str">
        <f t="shared" si="16"/>
        <v/>
      </c>
      <c r="AP31" s="26"/>
      <c r="AQ31" s="19" t="str">
        <f t="shared" si="17"/>
        <v/>
      </c>
      <c r="AR31" s="26"/>
      <c r="AS31" s="19" t="str">
        <f t="shared" si="18"/>
        <v/>
      </c>
      <c r="AT31" s="35"/>
      <c r="AU31" s="19" t="str">
        <f t="shared" si="19"/>
        <v/>
      </c>
      <c r="AV31" s="35"/>
      <c r="AW31" s="19" t="str">
        <f t="shared" si="20"/>
        <v/>
      </c>
      <c r="AX31" s="35"/>
      <c r="AY31" s="19" t="str">
        <f t="shared" si="21"/>
        <v/>
      </c>
      <c r="AZ31"/>
    </row>
    <row r="32" spans="1:440" x14ac:dyDescent="0.25">
      <c r="A32" s="127">
        <v>12777</v>
      </c>
      <c r="B32" s="59"/>
      <c r="C32" s="18" t="s">
        <v>143</v>
      </c>
      <c r="D32" s="18" t="s">
        <v>144</v>
      </c>
      <c r="E32" s="34">
        <v>2</v>
      </c>
      <c r="F32" s="23" t="s">
        <v>1235</v>
      </c>
      <c r="G32" s="211">
        <v>3</v>
      </c>
      <c r="H32" s="26"/>
      <c r="I32" s="19">
        <f t="shared" si="22"/>
        <v>264</v>
      </c>
      <c r="J32" s="37">
        <v>45</v>
      </c>
      <c r="K32" s="19">
        <f t="shared" si="1"/>
        <v>82</v>
      </c>
      <c r="L32" s="37">
        <v>21</v>
      </c>
      <c r="M32" s="19">
        <f t="shared" si="23"/>
        <v>182</v>
      </c>
      <c r="N32" s="42"/>
      <c r="O32" s="19" t="str">
        <f t="shared" si="3"/>
        <v/>
      </c>
      <c r="P32" s="42"/>
      <c r="Q32" s="19" t="str">
        <f t="shared" si="4"/>
        <v/>
      </c>
      <c r="R32" s="42"/>
      <c r="S32" s="19" t="str">
        <f t="shared" si="5"/>
        <v/>
      </c>
      <c r="T32" s="43"/>
      <c r="U32" s="19" t="str">
        <f t="shared" si="6"/>
        <v/>
      </c>
      <c r="V32" s="43"/>
      <c r="W32" s="19" t="str">
        <f t="shared" si="7"/>
        <v/>
      </c>
      <c r="X32" s="43"/>
      <c r="Y32" s="19" t="str">
        <f t="shared" si="8"/>
        <v/>
      </c>
      <c r="Z32" s="35"/>
      <c r="AA32" s="19" t="str">
        <f t="shared" si="9"/>
        <v/>
      </c>
      <c r="AB32" s="35"/>
      <c r="AC32" s="19" t="str">
        <f t="shared" si="10"/>
        <v/>
      </c>
      <c r="AD32" s="35"/>
      <c r="AE32" s="19" t="str">
        <f t="shared" si="11"/>
        <v/>
      </c>
      <c r="AF32" s="35"/>
      <c r="AG32" s="19" t="str">
        <f t="shared" si="12"/>
        <v/>
      </c>
      <c r="AH32" s="35"/>
      <c r="AI32" s="19" t="str">
        <f t="shared" si="13"/>
        <v/>
      </c>
      <c r="AJ32" s="35"/>
      <c r="AK32" s="19" t="str">
        <f t="shared" si="14"/>
        <v/>
      </c>
      <c r="AL32" s="35"/>
      <c r="AM32" s="19" t="str">
        <f t="shared" si="15"/>
        <v/>
      </c>
      <c r="AN32" s="35"/>
      <c r="AO32" s="19" t="str">
        <f t="shared" si="16"/>
        <v/>
      </c>
      <c r="AP32" s="35"/>
      <c r="AQ32" s="19" t="str">
        <f t="shared" si="17"/>
        <v/>
      </c>
      <c r="AR32" s="35"/>
      <c r="AS32" s="19" t="str">
        <f t="shared" si="18"/>
        <v/>
      </c>
      <c r="AT32" s="35"/>
      <c r="AU32" s="19" t="str">
        <f t="shared" si="19"/>
        <v/>
      </c>
      <c r="AV32" s="35"/>
      <c r="AW32" s="19" t="str">
        <f t="shared" si="20"/>
        <v/>
      </c>
      <c r="AX32" s="35"/>
      <c r="AY32" s="19" t="str">
        <f t="shared" si="21"/>
        <v/>
      </c>
    </row>
    <row r="33" spans="1:440" x14ac:dyDescent="0.25">
      <c r="A33" s="127">
        <v>14256</v>
      </c>
      <c r="B33" s="59"/>
      <c r="C33" s="18" t="s">
        <v>101</v>
      </c>
      <c r="D33" s="18" t="s">
        <v>499</v>
      </c>
      <c r="E33" s="34">
        <v>2</v>
      </c>
      <c r="F33" s="23" t="s">
        <v>1235</v>
      </c>
      <c r="G33" s="211">
        <v>3</v>
      </c>
      <c r="H33" s="26"/>
      <c r="I33" s="19">
        <f t="shared" si="22"/>
        <v>212</v>
      </c>
      <c r="J33" s="37">
        <v>48</v>
      </c>
      <c r="K33" s="19">
        <f t="shared" si="1"/>
        <v>76</v>
      </c>
      <c r="L33" s="37">
        <v>44</v>
      </c>
      <c r="M33" s="19">
        <f t="shared" si="23"/>
        <v>136</v>
      </c>
      <c r="N33" s="43"/>
      <c r="O33" s="19" t="str">
        <f t="shared" si="3"/>
        <v/>
      </c>
      <c r="P33" s="43"/>
      <c r="Q33" s="19" t="str">
        <f t="shared" si="4"/>
        <v/>
      </c>
      <c r="R33" s="43"/>
      <c r="S33" s="19" t="str">
        <f t="shared" si="5"/>
        <v/>
      </c>
      <c r="T33" s="43"/>
      <c r="U33" s="19" t="str">
        <f t="shared" si="6"/>
        <v/>
      </c>
      <c r="V33" s="43"/>
      <c r="W33" s="19" t="str">
        <f t="shared" si="7"/>
        <v/>
      </c>
      <c r="X33" s="43"/>
      <c r="Y33" s="19" t="str">
        <f t="shared" si="8"/>
        <v/>
      </c>
      <c r="Z33" s="35"/>
      <c r="AA33" s="19" t="str">
        <f t="shared" si="9"/>
        <v/>
      </c>
      <c r="AB33" s="35"/>
      <c r="AC33" s="19" t="str">
        <f t="shared" si="10"/>
        <v/>
      </c>
      <c r="AD33" s="35"/>
      <c r="AE33" s="19" t="str">
        <f t="shared" si="11"/>
        <v/>
      </c>
      <c r="AF33" s="35"/>
      <c r="AG33" s="19" t="str">
        <f t="shared" si="12"/>
        <v/>
      </c>
      <c r="AH33" s="35"/>
      <c r="AI33" s="19" t="str">
        <f t="shared" si="13"/>
        <v/>
      </c>
      <c r="AJ33" s="35"/>
      <c r="AK33" s="19" t="str">
        <f t="shared" si="14"/>
        <v/>
      </c>
      <c r="AL33" s="35"/>
      <c r="AM33" s="19" t="str">
        <f t="shared" si="15"/>
        <v/>
      </c>
      <c r="AN33" s="35"/>
      <c r="AO33" s="19" t="str">
        <f t="shared" si="16"/>
        <v/>
      </c>
      <c r="AP33" s="35"/>
      <c r="AQ33" s="19" t="str">
        <f t="shared" si="17"/>
        <v/>
      </c>
      <c r="AR33" s="35"/>
      <c r="AS33" s="19" t="str">
        <f t="shared" si="18"/>
        <v/>
      </c>
      <c r="AT33" s="26"/>
      <c r="AU33" s="19" t="str">
        <f t="shared" si="19"/>
        <v/>
      </c>
      <c r="AV33" s="26"/>
      <c r="AW33" s="19" t="str">
        <f t="shared" si="20"/>
        <v/>
      </c>
      <c r="AX33" s="26"/>
      <c r="AY33" s="19" t="str">
        <f t="shared" si="21"/>
        <v/>
      </c>
      <c r="AZ33"/>
    </row>
    <row r="34" spans="1:440" s="225" customFormat="1" x14ac:dyDescent="0.25">
      <c r="A34" s="26">
        <v>10063</v>
      </c>
      <c r="B34" s="59"/>
      <c r="C34" s="18" t="s">
        <v>168</v>
      </c>
      <c r="D34" s="18" t="s">
        <v>856</v>
      </c>
      <c r="E34" s="34">
        <v>2</v>
      </c>
      <c r="F34" s="23" t="s">
        <v>1235</v>
      </c>
      <c r="G34" s="211">
        <v>3</v>
      </c>
      <c r="H34" s="26"/>
      <c r="I34" s="19">
        <f t="shared" si="22"/>
        <v>84</v>
      </c>
      <c r="J34" s="41">
        <v>76</v>
      </c>
      <c r="K34" s="19">
        <f t="shared" si="1"/>
        <v>20</v>
      </c>
      <c r="L34" s="41">
        <v>80</v>
      </c>
      <c r="M34" s="19">
        <f t="shared" si="23"/>
        <v>64</v>
      </c>
      <c r="N34" s="42"/>
      <c r="O34" s="19" t="str">
        <f t="shared" si="3"/>
        <v/>
      </c>
      <c r="P34" s="44"/>
      <c r="Q34" s="19" t="str">
        <f t="shared" si="4"/>
        <v/>
      </c>
      <c r="R34" s="42"/>
      <c r="S34" s="19" t="str">
        <f t="shared" si="5"/>
        <v/>
      </c>
      <c r="T34" s="43"/>
      <c r="U34" s="19" t="str">
        <f t="shared" si="6"/>
        <v/>
      </c>
      <c r="V34" s="43"/>
      <c r="W34" s="19" t="str">
        <f t="shared" si="7"/>
        <v/>
      </c>
      <c r="X34" s="43"/>
      <c r="Y34" s="19" t="str">
        <f t="shared" si="8"/>
        <v/>
      </c>
      <c r="Z34" s="35"/>
      <c r="AA34" s="19" t="str">
        <f t="shared" si="9"/>
        <v/>
      </c>
      <c r="AB34" s="35"/>
      <c r="AC34" s="19" t="str">
        <f t="shared" si="10"/>
        <v/>
      </c>
      <c r="AD34" s="35"/>
      <c r="AE34" s="19" t="str">
        <f t="shared" si="11"/>
        <v/>
      </c>
      <c r="AF34" s="35"/>
      <c r="AG34" s="19" t="str">
        <f t="shared" si="12"/>
        <v/>
      </c>
      <c r="AH34" s="35"/>
      <c r="AI34" s="19" t="str">
        <f t="shared" si="13"/>
        <v/>
      </c>
      <c r="AJ34" s="35"/>
      <c r="AK34" s="19" t="str">
        <f t="shared" si="14"/>
        <v/>
      </c>
      <c r="AL34" s="35"/>
      <c r="AM34" s="19" t="str">
        <f t="shared" si="15"/>
        <v/>
      </c>
      <c r="AN34" s="35"/>
      <c r="AO34" s="19" t="str">
        <f t="shared" si="16"/>
        <v/>
      </c>
      <c r="AP34" s="35"/>
      <c r="AQ34" s="19" t="str">
        <f t="shared" si="17"/>
        <v/>
      </c>
      <c r="AR34" s="35"/>
      <c r="AS34" s="19" t="str">
        <f t="shared" si="18"/>
        <v/>
      </c>
      <c r="AT34" s="35"/>
      <c r="AU34" s="19" t="str">
        <f t="shared" si="19"/>
        <v/>
      </c>
      <c r="AV34" s="35"/>
      <c r="AW34" s="19" t="str">
        <f t="shared" si="20"/>
        <v/>
      </c>
      <c r="AX34" s="35"/>
      <c r="AY34" s="19" t="str">
        <f t="shared" si="21"/>
        <v/>
      </c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  <c r="IW34" s="169"/>
      <c r="IX34" s="169"/>
      <c r="IY34" s="169"/>
      <c r="IZ34" s="169"/>
      <c r="JA34" s="169"/>
      <c r="JB34" s="169"/>
      <c r="JC34" s="169"/>
      <c r="JD34" s="169"/>
      <c r="JE34" s="169"/>
      <c r="JF34" s="169"/>
      <c r="JG34" s="169"/>
      <c r="JH34" s="169"/>
      <c r="JI34" s="169"/>
      <c r="JJ34" s="169"/>
      <c r="JK34" s="169"/>
      <c r="JL34" s="169"/>
      <c r="JM34" s="169"/>
      <c r="JN34" s="169"/>
      <c r="JO34" s="169"/>
      <c r="JP34" s="169"/>
      <c r="JQ34" s="169"/>
      <c r="JR34" s="169"/>
      <c r="JS34" s="169"/>
      <c r="JT34" s="169"/>
      <c r="JU34" s="169"/>
      <c r="JV34" s="169"/>
      <c r="JW34" s="169"/>
      <c r="JX34" s="169"/>
      <c r="JY34" s="169"/>
      <c r="JZ34" s="169"/>
      <c r="KA34" s="169"/>
      <c r="KB34" s="169"/>
      <c r="KC34" s="169"/>
      <c r="KD34" s="169"/>
      <c r="KE34" s="169"/>
      <c r="KF34" s="169"/>
      <c r="KG34" s="169"/>
      <c r="KH34" s="169"/>
      <c r="KI34" s="169"/>
      <c r="KJ34" s="169"/>
      <c r="KK34" s="169"/>
      <c r="KL34" s="169"/>
      <c r="KM34" s="169"/>
      <c r="KN34" s="169"/>
      <c r="KO34" s="169"/>
      <c r="KP34" s="169"/>
      <c r="KQ34" s="169"/>
      <c r="KR34" s="169"/>
      <c r="KS34" s="169"/>
      <c r="KT34" s="169"/>
      <c r="KU34" s="169"/>
      <c r="KV34" s="169"/>
      <c r="KW34" s="169"/>
      <c r="KX34" s="169"/>
      <c r="KY34" s="169"/>
      <c r="KZ34" s="169"/>
      <c r="LA34" s="169"/>
      <c r="LB34" s="169"/>
      <c r="LC34" s="169"/>
      <c r="LD34" s="169"/>
      <c r="LE34" s="169"/>
      <c r="LF34" s="169"/>
      <c r="LG34" s="169"/>
      <c r="LH34" s="169"/>
      <c r="LI34" s="169"/>
      <c r="LJ34" s="169"/>
      <c r="LK34" s="169"/>
      <c r="LL34" s="169"/>
      <c r="LM34" s="169"/>
      <c r="LN34" s="169"/>
      <c r="LO34" s="169"/>
      <c r="LP34" s="169"/>
      <c r="LQ34" s="169"/>
      <c r="LR34" s="169"/>
      <c r="LS34" s="169"/>
      <c r="LT34" s="169"/>
      <c r="LU34" s="169"/>
      <c r="LV34" s="169"/>
      <c r="LW34" s="169"/>
      <c r="LX34" s="169"/>
      <c r="LY34" s="169"/>
      <c r="LZ34" s="169"/>
      <c r="MA34" s="169"/>
      <c r="MB34" s="169"/>
      <c r="MC34" s="169"/>
      <c r="MD34" s="169"/>
      <c r="ME34" s="169"/>
      <c r="MF34" s="169"/>
      <c r="MG34" s="169"/>
      <c r="MH34" s="169"/>
      <c r="MI34" s="169"/>
      <c r="MJ34" s="169"/>
      <c r="MK34" s="169"/>
      <c r="ML34" s="169"/>
      <c r="MM34" s="169"/>
      <c r="MN34" s="169"/>
      <c r="MO34" s="169"/>
      <c r="MP34" s="169"/>
      <c r="MQ34" s="169"/>
      <c r="MR34" s="169"/>
      <c r="MS34" s="169"/>
      <c r="MT34" s="169"/>
      <c r="MU34" s="169"/>
      <c r="MV34" s="169"/>
      <c r="MW34" s="169"/>
      <c r="MX34" s="169"/>
      <c r="MY34" s="169"/>
      <c r="MZ34" s="169"/>
      <c r="NA34" s="169"/>
      <c r="NB34" s="169"/>
      <c r="NC34" s="169"/>
      <c r="ND34" s="169"/>
      <c r="NE34" s="169"/>
      <c r="NF34" s="169"/>
      <c r="NG34" s="169"/>
      <c r="NH34" s="169"/>
      <c r="NI34" s="169"/>
      <c r="NJ34" s="169"/>
      <c r="NK34" s="169"/>
      <c r="NL34" s="169"/>
      <c r="NM34" s="169"/>
      <c r="NN34" s="169"/>
      <c r="NO34" s="169"/>
      <c r="NP34" s="169"/>
      <c r="NQ34" s="169"/>
      <c r="NR34" s="169"/>
      <c r="NS34" s="169"/>
      <c r="NT34" s="169"/>
      <c r="NU34" s="169"/>
      <c r="NV34" s="169"/>
      <c r="NW34" s="169"/>
      <c r="NX34" s="169"/>
      <c r="NY34" s="169"/>
      <c r="NZ34" s="169"/>
      <c r="OA34" s="169"/>
      <c r="OB34" s="169"/>
      <c r="OC34" s="169"/>
      <c r="OD34" s="169"/>
      <c r="OE34" s="169"/>
      <c r="OF34" s="169"/>
      <c r="OG34" s="169"/>
      <c r="OH34" s="169"/>
      <c r="OI34" s="169"/>
      <c r="OJ34" s="169"/>
      <c r="OK34" s="169"/>
      <c r="OL34" s="169"/>
      <c r="OM34" s="169"/>
      <c r="ON34" s="169"/>
      <c r="OO34" s="169"/>
      <c r="OP34" s="169"/>
      <c r="OQ34" s="169"/>
      <c r="OR34" s="169"/>
      <c r="OS34" s="169"/>
      <c r="OT34" s="169"/>
      <c r="OU34" s="169"/>
      <c r="OV34" s="169"/>
      <c r="OW34" s="169"/>
      <c r="OX34" s="169"/>
      <c r="OY34" s="169"/>
      <c r="OZ34" s="169"/>
      <c r="PA34" s="169"/>
      <c r="PB34" s="169"/>
      <c r="PC34" s="169"/>
      <c r="PD34" s="169"/>
      <c r="PE34" s="169"/>
      <c r="PF34" s="169"/>
      <c r="PG34" s="169"/>
      <c r="PH34" s="169"/>
      <c r="PI34" s="169"/>
      <c r="PJ34" s="169"/>
      <c r="PK34" s="169"/>
      <c r="PL34" s="169"/>
      <c r="PM34" s="169"/>
      <c r="PN34" s="169"/>
      <c r="PO34" s="169"/>
      <c r="PP34" s="169"/>
      <c r="PQ34" s="169"/>
      <c r="PR34" s="169"/>
      <c r="PS34" s="169"/>
      <c r="PT34" s="169"/>
      <c r="PU34" s="169"/>
      <c r="PV34" s="169"/>
      <c r="PW34" s="169"/>
      <c r="PX34" s="169"/>
    </row>
    <row r="35" spans="1:440" s="166" customFormat="1" x14ac:dyDescent="0.25">
      <c r="A35" s="127">
        <v>11146</v>
      </c>
      <c r="B35" s="59"/>
      <c r="C35" s="18" t="s">
        <v>153</v>
      </c>
      <c r="D35" s="18" t="s">
        <v>154</v>
      </c>
      <c r="E35" s="34">
        <f>COUNT(J35,L35,N35,P35,R35,T35,V35,X35)</f>
        <v>0</v>
      </c>
      <c r="F35" s="23" t="s">
        <v>1235</v>
      </c>
      <c r="G35" s="211">
        <v>3</v>
      </c>
      <c r="H35" s="26"/>
      <c r="I35" s="19">
        <f t="shared" si="22"/>
        <v>0</v>
      </c>
      <c r="J35" s="37"/>
      <c r="K35" s="19" t="str">
        <f t="shared" si="1"/>
        <v/>
      </c>
      <c r="L35" s="37"/>
      <c r="M35" s="19" t="str">
        <f t="shared" si="23"/>
        <v/>
      </c>
      <c r="N35" s="42"/>
      <c r="O35" s="19" t="str">
        <f t="shared" si="3"/>
        <v/>
      </c>
      <c r="P35" s="44"/>
      <c r="Q35" s="19" t="str">
        <f t="shared" si="4"/>
        <v/>
      </c>
      <c r="R35" s="42"/>
      <c r="S35" s="19" t="str">
        <f t="shared" si="5"/>
        <v/>
      </c>
      <c r="T35" s="43"/>
      <c r="U35" s="19" t="str">
        <f t="shared" si="6"/>
        <v/>
      </c>
      <c r="V35" s="43"/>
      <c r="W35" s="19" t="str">
        <f t="shared" si="7"/>
        <v/>
      </c>
      <c r="X35" s="43"/>
      <c r="Y35" s="19" t="str">
        <f t="shared" si="8"/>
        <v/>
      </c>
      <c r="Z35" s="35"/>
      <c r="AA35" s="19" t="str">
        <f t="shared" si="9"/>
        <v/>
      </c>
      <c r="AB35" s="35"/>
      <c r="AC35" s="19" t="str">
        <f t="shared" si="10"/>
        <v/>
      </c>
      <c r="AD35" s="35"/>
      <c r="AE35" s="19" t="str">
        <f t="shared" si="11"/>
        <v/>
      </c>
      <c r="AF35" s="35"/>
      <c r="AG35" s="19" t="str">
        <f t="shared" si="12"/>
        <v/>
      </c>
      <c r="AH35" s="35"/>
      <c r="AI35" s="19" t="str">
        <f t="shared" si="13"/>
        <v/>
      </c>
      <c r="AJ35" s="35"/>
      <c r="AK35" s="19" t="str">
        <f t="shared" si="14"/>
        <v/>
      </c>
      <c r="AL35" s="35"/>
      <c r="AM35" s="19" t="str">
        <f t="shared" si="15"/>
        <v/>
      </c>
      <c r="AN35" s="35"/>
      <c r="AO35" s="19" t="str">
        <f t="shared" si="16"/>
        <v/>
      </c>
      <c r="AP35" s="35"/>
      <c r="AQ35" s="19" t="str">
        <f t="shared" si="17"/>
        <v/>
      </c>
      <c r="AR35" s="35"/>
      <c r="AS35" s="19" t="str">
        <f t="shared" si="18"/>
        <v/>
      </c>
      <c r="AT35" s="35"/>
      <c r="AU35" s="19" t="str">
        <f t="shared" si="19"/>
        <v/>
      </c>
      <c r="AV35" s="35"/>
      <c r="AW35" s="19" t="str">
        <f t="shared" si="20"/>
        <v/>
      </c>
      <c r="AX35" s="35"/>
      <c r="AY35" s="19" t="str">
        <f t="shared" si="21"/>
        <v/>
      </c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  <c r="IW35" s="224"/>
      <c r="IX35" s="224"/>
      <c r="IY35" s="224"/>
      <c r="IZ35" s="224"/>
      <c r="JA35" s="224"/>
      <c r="JB35" s="224"/>
      <c r="JC35" s="224"/>
      <c r="JD35" s="224"/>
      <c r="JE35" s="224"/>
      <c r="JF35" s="224"/>
      <c r="JG35" s="224"/>
      <c r="JH35" s="224"/>
      <c r="JI35" s="224"/>
      <c r="JJ35" s="224"/>
      <c r="JK35" s="224"/>
      <c r="JL35" s="224"/>
      <c r="JM35" s="224"/>
      <c r="JN35" s="224"/>
      <c r="JO35" s="224"/>
      <c r="JP35" s="224"/>
      <c r="JQ35" s="224"/>
      <c r="JR35" s="224"/>
      <c r="JS35" s="224"/>
      <c r="JT35" s="224"/>
      <c r="JU35" s="224"/>
      <c r="JV35" s="224"/>
      <c r="JW35" s="224"/>
      <c r="JX35" s="224"/>
      <c r="JY35" s="224"/>
      <c r="JZ35" s="224"/>
      <c r="KA35" s="224"/>
      <c r="KB35" s="224"/>
      <c r="KC35" s="224"/>
      <c r="KD35" s="224"/>
      <c r="KE35" s="224"/>
      <c r="KF35" s="224"/>
      <c r="KG35" s="224"/>
      <c r="KH35" s="224"/>
      <c r="KI35" s="224"/>
      <c r="KJ35" s="224"/>
      <c r="KK35" s="224"/>
      <c r="KL35" s="224"/>
      <c r="KM35" s="224"/>
      <c r="KN35" s="224"/>
      <c r="KO35" s="224"/>
      <c r="KP35" s="224"/>
      <c r="KQ35" s="224"/>
      <c r="KR35" s="224"/>
      <c r="KS35" s="224"/>
      <c r="KT35" s="224"/>
      <c r="KU35" s="224"/>
      <c r="KV35" s="224"/>
      <c r="KW35" s="224"/>
      <c r="KX35" s="224"/>
      <c r="KY35" s="224"/>
      <c r="KZ35" s="224"/>
      <c r="LA35" s="224"/>
      <c r="LB35" s="224"/>
      <c r="LC35" s="224"/>
      <c r="LD35" s="224"/>
      <c r="LE35" s="224"/>
      <c r="LF35" s="224"/>
      <c r="LG35" s="224"/>
      <c r="LH35" s="224"/>
      <c r="LI35" s="224"/>
      <c r="LJ35" s="224"/>
      <c r="LK35" s="224"/>
      <c r="LL35" s="224"/>
      <c r="LM35" s="224"/>
      <c r="LN35" s="224"/>
      <c r="LO35" s="224"/>
      <c r="LP35" s="224"/>
      <c r="LQ35" s="224"/>
      <c r="LR35" s="224"/>
      <c r="LS35" s="224"/>
      <c r="LT35" s="224"/>
      <c r="LU35" s="224"/>
      <c r="LV35" s="224"/>
      <c r="LW35" s="224"/>
      <c r="LX35" s="224"/>
      <c r="LY35" s="224"/>
      <c r="LZ35" s="224"/>
      <c r="MA35" s="224"/>
      <c r="MB35" s="224"/>
      <c r="MC35" s="224"/>
      <c r="MD35" s="224"/>
      <c r="ME35" s="224"/>
      <c r="MF35" s="224"/>
      <c r="MG35" s="224"/>
      <c r="MH35" s="224"/>
      <c r="MI35" s="224"/>
      <c r="MJ35" s="224"/>
      <c r="MK35" s="224"/>
      <c r="ML35" s="224"/>
      <c r="MM35" s="224"/>
      <c r="MN35" s="224"/>
      <c r="MO35" s="224"/>
      <c r="MP35" s="224"/>
      <c r="MQ35" s="224"/>
      <c r="MR35" s="224"/>
      <c r="MS35" s="224"/>
      <c r="MT35" s="224"/>
      <c r="MU35" s="224"/>
      <c r="MV35" s="224"/>
      <c r="MW35" s="224"/>
      <c r="MX35" s="224"/>
      <c r="MY35" s="224"/>
      <c r="MZ35" s="224"/>
      <c r="NA35" s="224"/>
      <c r="NB35" s="224"/>
      <c r="NC35" s="224"/>
      <c r="ND35" s="224"/>
      <c r="NE35" s="224"/>
      <c r="NF35" s="224"/>
      <c r="NG35" s="224"/>
      <c r="NH35" s="224"/>
      <c r="NI35" s="224"/>
      <c r="NJ35" s="224"/>
      <c r="NK35" s="224"/>
      <c r="NL35" s="224"/>
      <c r="NM35" s="224"/>
      <c r="NN35" s="224"/>
      <c r="NO35" s="224"/>
      <c r="NP35" s="224"/>
      <c r="NQ35" s="224"/>
      <c r="NR35" s="224"/>
      <c r="NS35" s="224"/>
      <c r="NT35" s="224"/>
      <c r="NU35" s="224"/>
      <c r="NV35" s="224"/>
      <c r="NW35" s="224"/>
      <c r="NX35" s="224"/>
      <c r="NY35" s="224"/>
      <c r="NZ35" s="224"/>
      <c r="OA35" s="224"/>
      <c r="OB35" s="224"/>
      <c r="OC35" s="224"/>
      <c r="OD35" s="224"/>
      <c r="OE35" s="224"/>
      <c r="OF35" s="224"/>
      <c r="OG35" s="224"/>
      <c r="OH35" s="224"/>
      <c r="OI35" s="224"/>
      <c r="OJ35" s="224"/>
      <c r="OK35" s="224"/>
      <c r="OL35" s="224"/>
      <c r="OM35" s="224"/>
      <c r="ON35" s="224"/>
      <c r="OO35" s="224"/>
      <c r="OP35" s="224"/>
      <c r="OQ35" s="224"/>
      <c r="OR35" s="224"/>
      <c r="OS35" s="224"/>
      <c r="OT35" s="224"/>
      <c r="OU35" s="224"/>
      <c r="OV35" s="224"/>
      <c r="OW35" s="224"/>
      <c r="OX35" s="224"/>
      <c r="OY35" s="224"/>
      <c r="OZ35" s="224"/>
      <c r="PA35" s="224"/>
      <c r="PB35" s="224"/>
      <c r="PC35" s="224"/>
      <c r="PD35" s="224"/>
      <c r="PE35" s="224"/>
      <c r="PF35" s="224"/>
      <c r="PG35" s="224"/>
      <c r="PH35" s="224"/>
      <c r="PI35" s="224"/>
      <c r="PJ35" s="224"/>
      <c r="PK35" s="224"/>
      <c r="PL35" s="224"/>
      <c r="PM35" s="224"/>
      <c r="PN35" s="224"/>
      <c r="PO35" s="224"/>
      <c r="PP35" s="224"/>
      <c r="PQ35" s="224"/>
      <c r="PR35" s="224"/>
      <c r="PS35" s="224"/>
      <c r="PT35" s="224"/>
      <c r="PU35" s="224"/>
      <c r="PV35" s="224"/>
      <c r="PW35" s="224"/>
      <c r="PX35" s="224"/>
    </row>
    <row r="36" spans="1:440" s="223" customFormat="1" ht="15.75" thickBot="1" x14ac:dyDescent="0.3">
      <c r="A36" s="141">
        <v>10402</v>
      </c>
      <c r="B36" s="59"/>
      <c r="C36" s="143" t="s">
        <v>1255</v>
      </c>
      <c r="D36" s="143" t="s">
        <v>538</v>
      </c>
      <c r="E36" s="34">
        <v>1</v>
      </c>
      <c r="F36" s="227" t="s">
        <v>1224</v>
      </c>
      <c r="G36" s="228">
        <v>3</v>
      </c>
      <c r="H36" s="141"/>
      <c r="I36" s="147">
        <f t="shared" si="22"/>
        <v>158</v>
      </c>
      <c r="J36" s="148">
        <v>7</v>
      </c>
      <c r="K36" s="147">
        <f t="shared" si="1"/>
        <v>158</v>
      </c>
      <c r="L36" s="148"/>
      <c r="M36" s="147" t="str">
        <f t="shared" si="23"/>
        <v/>
      </c>
      <c r="N36" s="149"/>
      <c r="O36" s="147" t="str">
        <f t="shared" si="3"/>
        <v/>
      </c>
      <c r="P36" s="152"/>
      <c r="Q36" s="147" t="str">
        <f t="shared" si="4"/>
        <v/>
      </c>
      <c r="R36" s="149"/>
      <c r="S36" s="147" t="str">
        <f t="shared" si="5"/>
        <v/>
      </c>
      <c r="T36" s="150"/>
      <c r="U36" s="167" t="str">
        <f t="shared" si="6"/>
        <v/>
      </c>
      <c r="V36" s="150"/>
      <c r="W36" s="147" t="str">
        <f t="shared" si="7"/>
        <v/>
      </c>
      <c r="X36" s="150"/>
      <c r="Y36" s="19" t="str">
        <f t="shared" si="8"/>
        <v/>
      </c>
      <c r="Z36" s="234"/>
      <c r="AA36" s="19" t="str">
        <f t="shared" si="9"/>
        <v/>
      </c>
      <c r="AB36" s="234"/>
      <c r="AC36" s="19" t="str">
        <f t="shared" si="10"/>
        <v/>
      </c>
      <c r="AD36" s="234"/>
      <c r="AE36" s="19" t="str">
        <f t="shared" si="11"/>
        <v/>
      </c>
      <c r="AF36" s="234"/>
      <c r="AG36" s="19" t="str">
        <f t="shared" si="12"/>
        <v/>
      </c>
      <c r="AH36" s="234"/>
      <c r="AI36" s="19" t="str">
        <f t="shared" si="13"/>
        <v/>
      </c>
      <c r="AJ36" s="234"/>
      <c r="AK36" s="147" t="str">
        <f t="shared" si="14"/>
        <v/>
      </c>
      <c r="AL36" s="234"/>
      <c r="AM36" s="147" t="str">
        <f t="shared" si="15"/>
        <v/>
      </c>
      <c r="AN36" s="234"/>
      <c r="AO36" s="147" t="str">
        <f t="shared" si="16"/>
        <v/>
      </c>
      <c r="AP36" s="234"/>
      <c r="AQ36" s="147" t="str">
        <f t="shared" si="17"/>
        <v/>
      </c>
      <c r="AR36" s="234"/>
      <c r="AS36" s="147" t="str">
        <f t="shared" si="18"/>
        <v/>
      </c>
      <c r="AT36" s="234"/>
      <c r="AU36" s="147" t="str">
        <f t="shared" si="19"/>
        <v/>
      </c>
      <c r="AV36" s="234"/>
      <c r="AW36" s="147" t="str">
        <f t="shared" si="20"/>
        <v/>
      </c>
      <c r="AX36" s="234"/>
      <c r="AY36" s="147" t="str">
        <f t="shared" si="21"/>
        <v/>
      </c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</row>
    <row r="37" spans="1:440" s="126" customFormat="1" x14ac:dyDescent="0.25">
      <c r="A37" s="114">
        <v>10159</v>
      </c>
      <c r="B37" s="59"/>
      <c r="C37" s="116" t="s">
        <v>101</v>
      </c>
      <c r="D37" s="116" t="s">
        <v>70</v>
      </c>
      <c r="E37" s="34">
        <v>2</v>
      </c>
      <c r="F37" s="229" t="s">
        <v>1224</v>
      </c>
      <c r="G37" s="230">
        <v>3</v>
      </c>
      <c r="H37" s="119"/>
      <c r="I37" s="120">
        <f t="shared" si="22"/>
        <v>130</v>
      </c>
      <c r="J37" s="121">
        <v>30</v>
      </c>
      <c r="K37" s="120">
        <f t="shared" si="1"/>
        <v>112</v>
      </c>
      <c r="L37" s="121">
        <v>103</v>
      </c>
      <c r="M37" s="120">
        <f t="shared" si="23"/>
        <v>18</v>
      </c>
      <c r="N37" s="122"/>
      <c r="O37" s="120" t="str">
        <f t="shared" si="3"/>
        <v/>
      </c>
      <c r="P37" s="122"/>
      <c r="Q37" s="120" t="str">
        <f t="shared" si="4"/>
        <v/>
      </c>
      <c r="R37" s="122"/>
      <c r="S37" s="120" t="str">
        <f t="shared" si="5"/>
        <v/>
      </c>
      <c r="T37" s="122"/>
      <c r="U37" s="120" t="str">
        <f t="shared" si="6"/>
        <v/>
      </c>
      <c r="V37" s="122"/>
      <c r="W37" s="120" t="str">
        <f t="shared" si="7"/>
        <v/>
      </c>
      <c r="X37" s="122"/>
      <c r="Y37" s="120" t="str">
        <f t="shared" si="8"/>
        <v/>
      </c>
      <c r="Z37" s="119"/>
      <c r="AA37" s="120" t="str">
        <f t="shared" si="9"/>
        <v/>
      </c>
      <c r="AB37" s="119"/>
      <c r="AC37" s="120" t="str">
        <f t="shared" si="10"/>
        <v/>
      </c>
      <c r="AD37" s="119"/>
      <c r="AE37" s="120" t="str">
        <f t="shared" si="11"/>
        <v/>
      </c>
      <c r="AF37" s="119"/>
      <c r="AG37" s="19" t="str">
        <f t="shared" si="12"/>
        <v/>
      </c>
      <c r="AH37" s="119"/>
      <c r="AI37" s="19" t="str">
        <f t="shared" si="13"/>
        <v/>
      </c>
      <c r="AJ37" s="119"/>
      <c r="AK37" s="120" t="str">
        <f t="shared" si="14"/>
        <v/>
      </c>
      <c r="AL37" s="119"/>
      <c r="AM37" s="120" t="str">
        <f t="shared" si="15"/>
        <v/>
      </c>
      <c r="AN37" s="119"/>
      <c r="AO37" s="120" t="str">
        <f t="shared" si="16"/>
        <v/>
      </c>
      <c r="AP37" s="119"/>
      <c r="AQ37" s="120" t="str">
        <f t="shared" si="17"/>
        <v/>
      </c>
      <c r="AR37" s="119"/>
      <c r="AS37" s="120" t="str">
        <f t="shared" si="18"/>
        <v/>
      </c>
      <c r="AT37" s="119"/>
      <c r="AU37" s="120" t="str">
        <f t="shared" si="19"/>
        <v/>
      </c>
      <c r="AV37" s="119"/>
      <c r="AW37" s="120" t="str">
        <f t="shared" si="20"/>
        <v/>
      </c>
      <c r="AX37" s="119"/>
      <c r="AY37" s="120" t="str">
        <f t="shared" si="21"/>
        <v/>
      </c>
    </row>
    <row r="38" spans="1:440" x14ac:dyDescent="0.25">
      <c r="A38" s="127">
        <v>14210</v>
      </c>
      <c r="B38" s="59" t="s">
        <v>1162</v>
      </c>
      <c r="C38" s="18" t="s">
        <v>1225</v>
      </c>
      <c r="D38" s="18" t="s">
        <v>557</v>
      </c>
      <c r="E38" s="34">
        <v>2</v>
      </c>
      <c r="F38" s="23" t="s">
        <v>1226</v>
      </c>
      <c r="G38" s="211">
        <v>4</v>
      </c>
      <c r="H38" s="26"/>
      <c r="I38" s="19">
        <f t="shared" si="22"/>
        <v>340</v>
      </c>
      <c r="J38" s="37">
        <v>24</v>
      </c>
      <c r="K38" s="19">
        <f t="shared" ref="K38:K69" si="24">IF(J38&gt;0,(J$3-J38)*K$3+K$3,"")</f>
        <v>124</v>
      </c>
      <c r="L38" s="37">
        <v>4</v>
      </c>
      <c r="M38" s="19">
        <f t="shared" si="23"/>
        <v>216</v>
      </c>
      <c r="N38" s="42"/>
      <c r="O38" s="19" t="str">
        <f t="shared" ref="O38:O69" si="25">IF(N38&gt;0,(N$3-N38)*O$3+O$3,"")</f>
        <v/>
      </c>
      <c r="P38" s="44"/>
      <c r="Q38" s="19" t="str">
        <f t="shared" ref="Q38:Q69" si="26">IF(P38&gt;0,(P$3-P38)*Q$3+Q$3,"")</f>
        <v/>
      </c>
      <c r="R38" s="42"/>
      <c r="S38" s="19" t="str">
        <f t="shared" ref="S38:S69" si="27">IF(R38&gt;0,(R$3-R38)*S$3+S$3,"")</f>
        <v/>
      </c>
      <c r="T38" s="43"/>
      <c r="U38" s="19" t="str">
        <f t="shared" ref="U38:U69" si="28">IF(T38&gt;0,(T$3-T38)*U$3+U$3,"")</f>
        <v/>
      </c>
      <c r="V38" s="43"/>
      <c r="W38" s="19" t="str">
        <f t="shared" ref="W38:W69" si="29">IF(V38&gt;0,(V$3-V38)*W$3+W$3,"")</f>
        <v/>
      </c>
      <c r="X38" s="43"/>
      <c r="Y38" s="19" t="str">
        <f t="shared" ref="Y38:Y69" si="30">IF(X38&gt;0,(X$3-X38)*Y$3+Y$3,"")</f>
        <v/>
      </c>
      <c r="Z38" s="35"/>
      <c r="AA38" s="19" t="str">
        <f t="shared" ref="AA38:AA69" si="31">IF(Z38&gt;0,(Z$3-Z38)*AA$3+AA$3,"")</f>
        <v/>
      </c>
      <c r="AB38" s="35"/>
      <c r="AC38" s="19" t="str">
        <f t="shared" ref="AC38:AC69" si="32">IF(AB38&gt;0,(AB$3-AB38)*AC$3+AC$3,"")</f>
        <v/>
      </c>
      <c r="AD38" s="35"/>
      <c r="AE38" s="19" t="str">
        <f t="shared" ref="AE38:AE69" si="33">IF(AD38&gt;0,(AD$3-AD38)*AE$3+AE$3,"")</f>
        <v/>
      </c>
      <c r="AF38" s="35"/>
      <c r="AG38" s="19" t="str">
        <f t="shared" ref="AG38:AG69" si="34">IF(AF38&gt;0,(AF$3-AF38)*AG$3+AG$3,"")</f>
        <v/>
      </c>
      <c r="AH38" s="35"/>
      <c r="AI38" s="19" t="str">
        <f t="shared" ref="AI38:AI69" si="35">IF(AH38&gt;0,(AH$3-AH38)*AI$3+AI$3,"")</f>
        <v/>
      </c>
      <c r="AJ38" s="35"/>
      <c r="AK38" s="19" t="str">
        <f t="shared" ref="AK38:AK69" si="36">IF(AJ38&gt;0,(AJ$3-AJ38)*AK$3+AK$3,"")</f>
        <v/>
      </c>
      <c r="AL38" s="35"/>
      <c r="AM38" s="19" t="str">
        <f t="shared" ref="AM38:AM69" si="37">IF(AL38&gt;0,(AL$3-AL38)*AM$3+AM$3,"")</f>
        <v/>
      </c>
      <c r="AN38" s="35"/>
      <c r="AO38" s="19" t="str">
        <f t="shared" ref="AO38:AO69" si="38">IF(AN38&gt;0,(AN$3-AN38)*AO$3+AO$3,"")</f>
        <v/>
      </c>
      <c r="AP38" s="35"/>
      <c r="AQ38" s="19" t="str">
        <f t="shared" ref="AQ38:AQ69" si="39">IF(AP38&gt;0,(AP$3-AP38)*AQ$3+AQ$3,"")</f>
        <v/>
      </c>
      <c r="AR38" s="35"/>
      <c r="AS38" s="19" t="str">
        <f t="shared" ref="AS38:AS69" si="40">IF(AR38&gt;0,(AR$3-AR38)*AS$3+AS$3,"")</f>
        <v/>
      </c>
      <c r="AT38" s="35"/>
      <c r="AU38" s="19" t="str">
        <f t="shared" ref="AU38:AU69" si="41">IF(AT38&gt;0,(AT$3-AT38)*AU$3+AU$3,"")</f>
        <v/>
      </c>
      <c r="AV38" s="35"/>
      <c r="AW38" s="19" t="str">
        <f t="shared" ref="AW38:AW69" si="42">IF(AV38&gt;0,(AV$3-AV38)*AW$3+AW$3,"")</f>
        <v/>
      </c>
      <c r="AX38" s="35"/>
      <c r="AY38" s="19" t="str">
        <f t="shared" ref="AY38:AY69" si="43">IF(AX38&gt;0,(AX$3-AX38)*AY$3+AY$3,"")</f>
        <v/>
      </c>
      <c r="AZ38"/>
    </row>
    <row r="39" spans="1:440" x14ac:dyDescent="0.25">
      <c r="A39" s="163">
        <v>17901</v>
      </c>
      <c r="B39" s="59" t="s">
        <v>1162</v>
      </c>
      <c r="C39" s="143" t="s">
        <v>176</v>
      </c>
      <c r="D39" s="143" t="s">
        <v>1230</v>
      </c>
      <c r="E39" s="34">
        <v>2</v>
      </c>
      <c r="F39" s="227" t="s">
        <v>1226</v>
      </c>
      <c r="G39" s="228">
        <v>4</v>
      </c>
      <c r="H39" s="141"/>
      <c r="I39" s="147">
        <f t="shared" si="22"/>
        <v>314</v>
      </c>
      <c r="J39" s="148">
        <v>3</v>
      </c>
      <c r="K39" s="147">
        <f t="shared" si="24"/>
        <v>166</v>
      </c>
      <c r="L39" s="148">
        <v>38</v>
      </c>
      <c r="M39" s="147">
        <f t="shared" si="23"/>
        <v>148</v>
      </c>
      <c r="N39" s="149"/>
      <c r="O39" s="147" t="str">
        <f t="shared" si="25"/>
        <v/>
      </c>
      <c r="P39" s="149"/>
      <c r="Q39" s="147" t="str">
        <f t="shared" si="26"/>
        <v/>
      </c>
      <c r="R39" s="149"/>
      <c r="S39" s="147" t="str">
        <f t="shared" si="27"/>
        <v/>
      </c>
      <c r="T39" s="150"/>
      <c r="U39" s="147" t="str">
        <f t="shared" si="28"/>
        <v/>
      </c>
      <c r="V39" s="150"/>
      <c r="W39" s="147" t="str">
        <f t="shared" si="29"/>
        <v/>
      </c>
      <c r="X39" s="150"/>
      <c r="Y39" s="147" t="str">
        <f t="shared" si="30"/>
        <v/>
      </c>
      <c r="Z39" s="234"/>
      <c r="AA39" s="147" t="str">
        <f t="shared" si="31"/>
        <v/>
      </c>
      <c r="AB39" s="234"/>
      <c r="AC39" s="147" t="str">
        <f t="shared" si="32"/>
        <v/>
      </c>
      <c r="AD39" s="234"/>
      <c r="AE39" s="147" t="str">
        <f t="shared" si="33"/>
        <v/>
      </c>
      <c r="AF39" s="234"/>
      <c r="AG39" s="19" t="str">
        <f t="shared" si="34"/>
        <v/>
      </c>
      <c r="AH39" s="234"/>
      <c r="AI39" s="19" t="str">
        <f t="shared" si="35"/>
        <v/>
      </c>
      <c r="AJ39" s="234"/>
      <c r="AK39" s="147" t="str">
        <f t="shared" si="36"/>
        <v/>
      </c>
      <c r="AL39" s="234"/>
      <c r="AM39" s="147" t="str">
        <f t="shared" si="37"/>
        <v/>
      </c>
      <c r="AN39" s="234"/>
      <c r="AO39" s="147" t="str">
        <f t="shared" si="38"/>
        <v/>
      </c>
      <c r="AP39" s="234"/>
      <c r="AQ39" s="147" t="str">
        <f t="shared" si="39"/>
        <v/>
      </c>
      <c r="AR39" s="234"/>
      <c r="AS39" s="147" t="str">
        <f t="shared" si="40"/>
        <v/>
      </c>
      <c r="AT39" s="234"/>
      <c r="AU39" s="147" t="str">
        <f t="shared" si="41"/>
        <v/>
      </c>
      <c r="AV39" s="234"/>
      <c r="AW39" s="147" t="str">
        <f t="shared" si="42"/>
        <v/>
      </c>
      <c r="AX39" s="234"/>
      <c r="AY39" s="147" t="str">
        <f t="shared" si="43"/>
        <v/>
      </c>
    </row>
    <row r="40" spans="1:440" s="223" customFormat="1" x14ac:dyDescent="0.25">
      <c r="A40" s="162">
        <v>8690</v>
      </c>
      <c r="B40" s="59"/>
      <c r="C40" s="106" t="s">
        <v>1248</v>
      </c>
      <c r="D40" s="106" t="s">
        <v>1249</v>
      </c>
      <c r="E40" s="34">
        <v>2</v>
      </c>
      <c r="F40" s="212" t="s">
        <v>1226</v>
      </c>
      <c r="G40" s="252">
        <v>4</v>
      </c>
      <c r="H40" s="104"/>
      <c r="I40" s="110">
        <f t="shared" si="22"/>
        <v>174</v>
      </c>
      <c r="J40" s="111">
        <v>26</v>
      </c>
      <c r="K40" s="110">
        <f t="shared" si="24"/>
        <v>120</v>
      </c>
      <c r="L40" s="111">
        <v>85</v>
      </c>
      <c r="M40" s="110">
        <f t="shared" si="23"/>
        <v>54</v>
      </c>
      <c r="N40" s="112"/>
      <c r="O40" s="110" t="str">
        <f t="shared" si="25"/>
        <v/>
      </c>
      <c r="P40" s="112"/>
      <c r="Q40" s="110" t="str">
        <f t="shared" si="26"/>
        <v/>
      </c>
      <c r="R40" s="112"/>
      <c r="S40" s="110" t="str">
        <f t="shared" si="27"/>
        <v/>
      </c>
      <c r="T40" s="45"/>
      <c r="U40" s="110" t="str">
        <f t="shared" si="28"/>
        <v/>
      </c>
      <c r="V40" s="45"/>
      <c r="W40" s="110" t="str">
        <f t="shared" si="29"/>
        <v/>
      </c>
      <c r="X40" s="112"/>
      <c r="Y40" s="19" t="str">
        <f t="shared" si="30"/>
        <v/>
      </c>
      <c r="Z40" s="233"/>
      <c r="AA40" s="19" t="str">
        <f t="shared" si="31"/>
        <v/>
      </c>
      <c r="AB40" s="233"/>
      <c r="AC40" s="19" t="str">
        <f t="shared" si="32"/>
        <v/>
      </c>
      <c r="AD40" s="233"/>
      <c r="AE40" s="19" t="str">
        <f t="shared" si="33"/>
        <v/>
      </c>
      <c r="AF40" s="233"/>
      <c r="AG40" s="19" t="str">
        <f t="shared" si="34"/>
        <v/>
      </c>
      <c r="AH40" s="233"/>
      <c r="AI40" s="19" t="str">
        <f t="shared" si="35"/>
        <v/>
      </c>
      <c r="AJ40" s="233"/>
      <c r="AK40" s="110" t="str">
        <f t="shared" si="36"/>
        <v/>
      </c>
      <c r="AL40" s="233"/>
      <c r="AM40" s="110" t="str">
        <f t="shared" si="37"/>
        <v/>
      </c>
      <c r="AN40" s="233"/>
      <c r="AO40" s="110" t="str">
        <f t="shared" si="38"/>
        <v/>
      </c>
      <c r="AP40" s="233"/>
      <c r="AQ40" s="110" t="str">
        <f t="shared" si="39"/>
        <v/>
      </c>
      <c r="AR40" s="233"/>
      <c r="AS40" s="110" t="str">
        <f t="shared" si="40"/>
        <v/>
      </c>
      <c r="AT40" s="233"/>
      <c r="AU40" s="110" t="str">
        <f t="shared" si="41"/>
        <v/>
      </c>
      <c r="AV40" s="233"/>
      <c r="AW40" s="110" t="str">
        <f t="shared" si="42"/>
        <v/>
      </c>
      <c r="AX40" s="233"/>
      <c r="AY40" s="110" t="str">
        <f t="shared" si="43"/>
        <v/>
      </c>
      <c r="AZ40" s="13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</row>
    <row r="41" spans="1:440" x14ac:dyDescent="0.25">
      <c r="A41" s="141">
        <v>11334</v>
      </c>
      <c r="B41" s="59"/>
      <c r="C41" s="143" t="s">
        <v>114</v>
      </c>
      <c r="D41" s="143" t="s">
        <v>115</v>
      </c>
      <c r="E41" s="34">
        <v>2</v>
      </c>
      <c r="F41" s="227" t="s">
        <v>1226</v>
      </c>
      <c r="G41" s="228">
        <v>4</v>
      </c>
      <c r="H41" s="141"/>
      <c r="I41" s="147">
        <f t="shared" si="22"/>
        <v>162</v>
      </c>
      <c r="J41" s="148">
        <v>25</v>
      </c>
      <c r="K41" s="147">
        <f t="shared" si="24"/>
        <v>122</v>
      </c>
      <c r="L41" s="148">
        <v>92</v>
      </c>
      <c r="M41" s="147">
        <f t="shared" si="23"/>
        <v>40</v>
      </c>
      <c r="N41" s="149"/>
      <c r="O41" s="147" t="str">
        <f t="shared" si="25"/>
        <v/>
      </c>
      <c r="P41" s="149"/>
      <c r="Q41" s="147" t="str">
        <f t="shared" si="26"/>
        <v/>
      </c>
      <c r="R41" s="149"/>
      <c r="S41" s="147" t="str">
        <f t="shared" si="27"/>
        <v/>
      </c>
      <c r="T41" s="150"/>
      <c r="U41" s="147" t="str">
        <f t="shared" si="28"/>
        <v/>
      </c>
      <c r="V41" s="150"/>
      <c r="W41" s="147" t="str">
        <f t="shared" si="29"/>
        <v/>
      </c>
      <c r="X41" s="150"/>
      <c r="Y41" s="147" t="str">
        <f t="shared" si="30"/>
        <v/>
      </c>
      <c r="Z41" s="234"/>
      <c r="AA41" s="147" t="str">
        <f t="shared" si="31"/>
        <v/>
      </c>
      <c r="AB41" s="234"/>
      <c r="AC41" s="147" t="str">
        <f t="shared" si="32"/>
        <v/>
      </c>
      <c r="AD41" s="234"/>
      <c r="AE41" s="147" t="str">
        <f t="shared" si="33"/>
        <v/>
      </c>
      <c r="AF41" s="234"/>
      <c r="AG41" s="19" t="str">
        <f t="shared" si="34"/>
        <v/>
      </c>
      <c r="AH41" s="234"/>
      <c r="AI41" s="19" t="str">
        <f t="shared" si="35"/>
        <v/>
      </c>
      <c r="AJ41" s="234"/>
      <c r="AK41" s="147" t="str">
        <f t="shared" si="36"/>
        <v/>
      </c>
      <c r="AL41" s="234"/>
      <c r="AM41" s="147" t="str">
        <f t="shared" si="37"/>
        <v/>
      </c>
      <c r="AN41" s="234"/>
      <c r="AO41" s="147" t="str">
        <f t="shared" si="38"/>
        <v/>
      </c>
      <c r="AP41" s="234"/>
      <c r="AQ41" s="147" t="str">
        <f t="shared" si="39"/>
        <v/>
      </c>
      <c r="AR41" s="234"/>
      <c r="AS41" s="147" t="str">
        <f t="shared" si="40"/>
        <v/>
      </c>
      <c r="AT41" s="234"/>
      <c r="AU41" s="147" t="str">
        <f t="shared" si="41"/>
        <v/>
      </c>
      <c r="AV41" s="234"/>
      <c r="AW41" s="147" t="str">
        <f t="shared" si="42"/>
        <v/>
      </c>
      <c r="AX41" s="234"/>
      <c r="AY41" s="147" t="str">
        <f t="shared" si="43"/>
        <v/>
      </c>
    </row>
    <row r="42" spans="1:440" s="169" customFormat="1" x14ac:dyDescent="0.25">
      <c r="A42" s="26">
        <v>12438</v>
      </c>
      <c r="B42" s="59"/>
      <c r="C42" s="18" t="s">
        <v>1005</v>
      </c>
      <c r="D42" s="18" t="s">
        <v>407</v>
      </c>
      <c r="E42" s="34">
        <v>0</v>
      </c>
      <c r="F42" s="23" t="s">
        <v>1226</v>
      </c>
      <c r="G42" s="211">
        <v>4</v>
      </c>
      <c r="H42" s="26"/>
      <c r="I42" s="19">
        <f t="shared" si="22"/>
        <v>0</v>
      </c>
      <c r="J42" s="37"/>
      <c r="K42" s="19" t="str">
        <f t="shared" si="24"/>
        <v/>
      </c>
      <c r="L42" s="37"/>
      <c r="M42" s="19" t="str">
        <f t="shared" si="23"/>
        <v/>
      </c>
      <c r="N42" s="42"/>
      <c r="O42" s="19" t="str">
        <f t="shared" si="25"/>
        <v/>
      </c>
      <c r="P42" s="44"/>
      <c r="Q42" s="19" t="str">
        <f t="shared" si="26"/>
        <v/>
      </c>
      <c r="R42" s="42"/>
      <c r="S42" s="19" t="str">
        <f t="shared" si="27"/>
        <v/>
      </c>
      <c r="T42" s="43"/>
      <c r="U42" s="19" t="str">
        <f t="shared" si="28"/>
        <v/>
      </c>
      <c r="V42" s="43"/>
      <c r="W42" s="19" t="str">
        <f t="shared" si="29"/>
        <v/>
      </c>
      <c r="X42" s="43"/>
      <c r="Y42" s="19" t="str">
        <f t="shared" si="30"/>
        <v/>
      </c>
      <c r="Z42" s="35"/>
      <c r="AA42" s="19" t="str">
        <f t="shared" si="31"/>
        <v/>
      </c>
      <c r="AB42" s="35"/>
      <c r="AC42" s="19" t="str">
        <f t="shared" si="32"/>
        <v/>
      </c>
      <c r="AD42" s="35"/>
      <c r="AE42" s="19" t="str">
        <f t="shared" si="33"/>
        <v/>
      </c>
      <c r="AF42" s="35"/>
      <c r="AG42" s="19" t="str">
        <f t="shared" si="34"/>
        <v/>
      </c>
      <c r="AH42" s="35"/>
      <c r="AI42" s="19" t="str">
        <f t="shared" si="35"/>
        <v/>
      </c>
      <c r="AJ42" s="35"/>
      <c r="AK42" s="19" t="str">
        <f t="shared" si="36"/>
        <v/>
      </c>
      <c r="AL42" s="35"/>
      <c r="AM42" s="19" t="str">
        <f t="shared" si="37"/>
        <v/>
      </c>
      <c r="AN42" s="35"/>
      <c r="AO42" s="19" t="str">
        <f t="shared" si="38"/>
        <v/>
      </c>
      <c r="AP42" s="35"/>
      <c r="AQ42" s="19" t="str">
        <f t="shared" si="39"/>
        <v/>
      </c>
      <c r="AR42" s="35"/>
      <c r="AS42" s="19" t="str">
        <f t="shared" si="40"/>
        <v/>
      </c>
      <c r="AT42" s="35"/>
      <c r="AU42" s="19" t="str">
        <f t="shared" si="41"/>
        <v/>
      </c>
      <c r="AV42" s="35"/>
      <c r="AW42" s="19" t="str">
        <f t="shared" si="42"/>
        <v/>
      </c>
      <c r="AX42" s="35"/>
      <c r="AY42" s="19" t="str">
        <f t="shared" si="43"/>
        <v/>
      </c>
      <c r="AZ42" s="168"/>
    </row>
    <row r="43" spans="1:440" x14ac:dyDescent="0.25">
      <c r="A43" s="162">
        <v>15212</v>
      </c>
      <c r="B43" s="59"/>
      <c r="C43" s="106" t="s">
        <v>1258</v>
      </c>
      <c r="D43" s="106" t="s">
        <v>121</v>
      </c>
      <c r="E43" s="34">
        <v>1</v>
      </c>
      <c r="F43" s="212" t="s">
        <v>1238</v>
      </c>
      <c r="G43" s="213">
        <v>4</v>
      </c>
      <c r="H43" s="104"/>
      <c r="I43" s="110">
        <f t="shared" si="22"/>
        <v>118</v>
      </c>
      <c r="J43" s="111">
        <v>27</v>
      </c>
      <c r="K43" s="110">
        <f t="shared" si="24"/>
        <v>118</v>
      </c>
      <c r="L43" s="111"/>
      <c r="M43" s="110" t="str">
        <f t="shared" si="23"/>
        <v/>
      </c>
      <c r="N43" s="112"/>
      <c r="O43" s="110" t="str">
        <f t="shared" si="25"/>
        <v/>
      </c>
      <c r="P43" s="113"/>
      <c r="Q43" s="110" t="str">
        <f t="shared" si="26"/>
        <v/>
      </c>
      <c r="R43" s="112"/>
      <c r="S43" s="110" t="str">
        <f t="shared" si="27"/>
        <v/>
      </c>
      <c r="T43" s="112"/>
      <c r="U43" s="110" t="str">
        <f t="shared" si="28"/>
        <v/>
      </c>
      <c r="V43" s="112"/>
      <c r="W43" s="110" t="str">
        <f t="shared" si="29"/>
        <v/>
      </c>
      <c r="X43" s="112"/>
      <c r="Y43" s="110" t="str">
        <f t="shared" si="30"/>
        <v/>
      </c>
      <c r="Z43" s="104"/>
      <c r="AA43" s="110" t="str">
        <f t="shared" si="31"/>
        <v/>
      </c>
      <c r="AB43" s="104"/>
      <c r="AC43" s="110" t="str">
        <f t="shared" si="32"/>
        <v/>
      </c>
      <c r="AD43" s="104"/>
      <c r="AE43" s="110" t="str">
        <f t="shared" si="33"/>
        <v/>
      </c>
      <c r="AF43" s="104"/>
      <c r="AG43" s="19" t="str">
        <f t="shared" si="34"/>
        <v/>
      </c>
      <c r="AH43" s="104"/>
      <c r="AI43" s="19" t="str">
        <f t="shared" si="35"/>
        <v/>
      </c>
      <c r="AJ43" s="104"/>
      <c r="AK43" s="110" t="str">
        <f t="shared" si="36"/>
        <v/>
      </c>
      <c r="AL43" s="104"/>
      <c r="AM43" s="110" t="str">
        <f t="shared" si="37"/>
        <v/>
      </c>
      <c r="AN43" s="104"/>
      <c r="AO43" s="110" t="str">
        <f t="shared" si="38"/>
        <v/>
      </c>
      <c r="AP43" s="104"/>
      <c r="AQ43" s="110" t="str">
        <f t="shared" si="39"/>
        <v/>
      </c>
      <c r="AR43" s="104"/>
      <c r="AS43" s="110" t="str">
        <f t="shared" si="40"/>
        <v/>
      </c>
      <c r="AT43" s="233"/>
      <c r="AU43" s="110" t="str">
        <f t="shared" si="41"/>
        <v/>
      </c>
      <c r="AV43" s="233"/>
      <c r="AW43" s="110" t="str">
        <f t="shared" si="42"/>
        <v/>
      </c>
      <c r="AX43" s="233"/>
      <c r="AY43" s="110" t="str">
        <f t="shared" si="43"/>
        <v/>
      </c>
      <c r="AZ43"/>
    </row>
    <row r="44" spans="1:440" x14ac:dyDescent="0.25">
      <c r="A44" s="127">
        <v>3854</v>
      </c>
      <c r="B44" s="59"/>
      <c r="C44" s="18" t="s">
        <v>1186</v>
      </c>
      <c r="D44" s="18" t="s">
        <v>176</v>
      </c>
      <c r="E44" s="34">
        <v>2</v>
      </c>
      <c r="F44" s="23" t="s">
        <v>1235</v>
      </c>
      <c r="G44" s="211">
        <v>4</v>
      </c>
      <c r="H44" s="26"/>
      <c r="I44" s="19">
        <f t="shared" si="22"/>
        <v>260</v>
      </c>
      <c r="J44" s="37">
        <v>43</v>
      </c>
      <c r="K44" s="19">
        <f t="shared" si="24"/>
        <v>86</v>
      </c>
      <c r="L44" s="37">
        <v>25</v>
      </c>
      <c r="M44" s="19">
        <f t="shared" si="23"/>
        <v>174</v>
      </c>
      <c r="N44" s="42"/>
      <c r="O44" s="19" t="str">
        <f t="shared" si="25"/>
        <v/>
      </c>
      <c r="P44" s="44"/>
      <c r="Q44" s="19" t="str">
        <f t="shared" si="26"/>
        <v/>
      </c>
      <c r="R44" s="42"/>
      <c r="S44" s="19" t="str">
        <f t="shared" si="27"/>
        <v/>
      </c>
      <c r="T44" s="43"/>
      <c r="U44" s="19" t="str">
        <f t="shared" si="28"/>
        <v/>
      </c>
      <c r="V44" s="43"/>
      <c r="W44" s="19" t="str">
        <f t="shared" si="29"/>
        <v/>
      </c>
      <c r="X44" s="43"/>
      <c r="Y44" s="19" t="str">
        <f t="shared" si="30"/>
        <v/>
      </c>
      <c r="Z44" s="35"/>
      <c r="AA44" s="19" t="str">
        <f t="shared" si="31"/>
        <v/>
      </c>
      <c r="AB44" s="35"/>
      <c r="AC44" s="19" t="str">
        <f t="shared" si="32"/>
        <v/>
      </c>
      <c r="AD44" s="35"/>
      <c r="AE44" s="19" t="str">
        <f t="shared" si="33"/>
        <v/>
      </c>
      <c r="AF44" s="35"/>
      <c r="AG44" s="19" t="str">
        <f t="shared" si="34"/>
        <v/>
      </c>
      <c r="AH44" s="35"/>
      <c r="AI44" s="19" t="str">
        <f t="shared" si="35"/>
        <v/>
      </c>
      <c r="AJ44" s="35"/>
      <c r="AK44" s="19" t="str">
        <f t="shared" si="36"/>
        <v/>
      </c>
      <c r="AL44" s="35"/>
      <c r="AM44" s="19" t="str">
        <f t="shared" si="37"/>
        <v/>
      </c>
      <c r="AN44" s="35"/>
      <c r="AO44" s="19" t="str">
        <f t="shared" si="38"/>
        <v/>
      </c>
      <c r="AP44" s="35"/>
      <c r="AQ44" s="19" t="str">
        <f t="shared" si="39"/>
        <v/>
      </c>
      <c r="AR44" s="35"/>
      <c r="AS44" s="19" t="str">
        <f t="shared" si="40"/>
        <v/>
      </c>
      <c r="AT44" s="35"/>
      <c r="AU44" s="19" t="str">
        <f t="shared" si="41"/>
        <v/>
      </c>
      <c r="AV44" s="35"/>
      <c r="AW44" s="19" t="str">
        <f t="shared" si="42"/>
        <v/>
      </c>
      <c r="AX44" s="35"/>
      <c r="AY44" s="19" t="str">
        <f t="shared" si="43"/>
        <v/>
      </c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3"/>
      <c r="BS44" s="223"/>
      <c r="BT44" s="223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  <c r="CO44" s="223"/>
      <c r="CP44" s="223"/>
      <c r="CQ44" s="223"/>
      <c r="CR44" s="223"/>
      <c r="CS44" s="223"/>
      <c r="CT44" s="223"/>
      <c r="CU44" s="223"/>
      <c r="CV44" s="223"/>
      <c r="CW44" s="223"/>
      <c r="CX44" s="223"/>
      <c r="CY44" s="223"/>
      <c r="CZ44" s="223"/>
      <c r="DA44" s="223"/>
      <c r="DB44" s="223"/>
      <c r="DC44" s="223"/>
      <c r="DD44" s="223"/>
      <c r="DE44" s="223"/>
      <c r="DF44" s="223"/>
      <c r="DG44" s="223"/>
      <c r="DH44" s="223"/>
      <c r="DI44" s="223"/>
      <c r="DJ44" s="223"/>
      <c r="DK44" s="223"/>
      <c r="DL44" s="223"/>
      <c r="DM44" s="223"/>
      <c r="DN44" s="223"/>
      <c r="DO44" s="223"/>
      <c r="DP44" s="223"/>
      <c r="DQ44" s="223"/>
      <c r="DR44" s="223"/>
      <c r="DS44" s="223"/>
      <c r="DT44" s="223"/>
      <c r="DU44" s="223"/>
      <c r="DV44" s="223"/>
      <c r="DW44" s="223"/>
      <c r="DX44" s="223"/>
      <c r="DY44" s="223"/>
      <c r="DZ44" s="223"/>
      <c r="EA44" s="223"/>
      <c r="EB44" s="223"/>
      <c r="EC44" s="223"/>
      <c r="ED44" s="223"/>
      <c r="EE44" s="223"/>
      <c r="EF44" s="223"/>
      <c r="EG44" s="223"/>
      <c r="EH44" s="223"/>
      <c r="EI44" s="223"/>
      <c r="EJ44" s="223"/>
      <c r="EK44" s="223"/>
      <c r="EL44" s="223"/>
      <c r="EM44" s="223"/>
      <c r="EN44" s="223"/>
      <c r="EO44" s="223"/>
      <c r="EP44" s="223"/>
      <c r="EQ44" s="223"/>
      <c r="ER44" s="223"/>
      <c r="ES44" s="223"/>
      <c r="ET44" s="223"/>
      <c r="EU44" s="223"/>
      <c r="EV44" s="223"/>
      <c r="EW44" s="223"/>
      <c r="EX44" s="223"/>
      <c r="EY44" s="223"/>
      <c r="EZ44" s="223"/>
      <c r="FA44" s="223"/>
      <c r="FB44" s="223"/>
      <c r="FC44" s="223"/>
      <c r="FD44" s="223"/>
      <c r="FE44" s="223"/>
      <c r="FF44" s="223"/>
      <c r="FG44" s="223"/>
      <c r="FH44" s="223"/>
      <c r="FI44" s="223"/>
      <c r="FJ44" s="223"/>
      <c r="FK44" s="223"/>
      <c r="FL44" s="223"/>
      <c r="FM44" s="223"/>
      <c r="FN44" s="223"/>
      <c r="FO44" s="223"/>
      <c r="FP44" s="223"/>
      <c r="FQ44" s="223"/>
      <c r="FR44" s="223"/>
      <c r="FS44" s="223"/>
      <c r="FT44" s="223"/>
      <c r="FU44" s="223"/>
      <c r="FV44" s="223"/>
      <c r="FW44" s="223"/>
      <c r="FX44" s="223"/>
      <c r="FY44" s="223"/>
      <c r="FZ44" s="223"/>
      <c r="GA44" s="223"/>
      <c r="GB44" s="223"/>
      <c r="GC44" s="223"/>
      <c r="GD44" s="223"/>
      <c r="GE44" s="223"/>
      <c r="GF44" s="223"/>
      <c r="GG44" s="223"/>
      <c r="GH44" s="223"/>
      <c r="GI44" s="223"/>
      <c r="GJ44" s="223"/>
      <c r="GK44" s="223"/>
      <c r="GL44" s="223"/>
      <c r="GM44" s="223"/>
      <c r="GN44" s="223"/>
      <c r="GO44" s="223"/>
      <c r="GP44" s="223"/>
      <c r="GQ44" s="223"/>
      <c r="GR44" s="223"/>
      <c r="GS44" s="223"/>
      <c r="GT44" s="223"/>
      <c r="GU44" s="223"/>
      <c r="GV44" s="223"/>
      <c r="GW44" s="223"/>
      <c r="GX44" s="223"/>
      <c r="GY44" s="223"/>
      <c r="GZ44" s="223"/>
      <c r="HA44" s="223"/>
      <c r="HB44" s="223"/>
      <c r="HC44" s="223"/>
      <c r="HD44" s="223"/>
      <c r="HE44" s="223"/>
      <c r="HF44" s="223"/>
      <c r="HG44" s="223"/>
      <c r="HH44" s="223"/>
      <c r="HI44" s="223"/>
      <c r="HJ44" s="223"/>
      <c r="HK44" s="223"/>
      <c r="HL44" s="223"/>
      <c r="HM44" s="223"/>
      <c r="HN44" s="223"/>
      <c r="HO44" s="223"/>
      <c r="HP44" s="223"/>
      <c r="HQ44" s="223"/>
      <c r="HR44" s="223"/>
      <c r="HS44" s="223"/>
      <c r="HT44" s="223"/>
      <c r="HU44" s="223"/>
      <c r="HV44" s="223"/>
      <c r="HW44" s="223"/>
      <c r="HX44" s="223"/>
      <c r="HY44" s="223"/>
      <c r="HZ44" s="223"/>
      <c r="IA44" s="223"/>
      <c r="IB44" s="223"/>
      <c r="IC44" s="223"/>
      <c r="ID44" s="223"/>
      <c r="IE44" s="223"/>
      <c r="IF44" s="223"/>
      <c r="IG44" s="223"/>
      <c r="IH44" s="223"/>
      <c r="II44" s="223"/>
      <c r="IJ44" s="223"/>
      <c r="IK44" s="223"/>
      <c r="IL44" s="223"/>
      <c r="IM44" s="223"/>
      <c r="IN44" s="223"/>
      <c r="IO44" s="223"/>
      <c r="IP44" s="223"/>
      <c r="IQ44" s="223"/>
      <c r="IR44" s="223"/>
      <c r="IS44" s="223"/>
      <c r="IT44" s="223"/>
      <c r="IU44" s="223"/>
      <c r="IV44" s="223"/>
      <c r="IW44" s="223"/>
      <c r="IX44" s="223"/>
      <c r="IY44" s="223"/>
      <c r="IZ44" s="223"/>
      <c r="JA44" s="223"/>
      <c r="JB44" s="223"/>
      <c r="JC44" s="223"/>
      <c r="JD44" s="223"/>
      <c r="JE44" s="223"/>
      <c r="JF44" s="223"/>
      <c r="JG44" s="223"/>
      <c r="JH44" s="223"/>
      <c r="JI44" s="223"/>
      <c r="JJ44" s="223"/>
      <c r="JK44" s="223"/>
      <c r="JL44" s="223"/>
      <c r="JM44" s="223"/>
      <c r="JN44" s="223"/>
      <c r="JO44" s="223"/>
      <c r="JP44" s="223"/>
      <c r="JQ44" s="223"/>
      <c r="JR44" s="223"/>
      <c r="JS44" s="223"/>
      <c r="JT44" s="223"/>
      <c r="JU44" s="223"/>
      <c r="JV44" s="223"/>
      <c r="JW44" s="223"/>
      <c r="JX44" s="223"/>
      <c r="JY44" s="223"/>
      <c r="JZ44" s="223"/>
      <c r="KA44" s="223"/>
      <c r="KB44" s="223"/>
      <c r="KC44" s="223"/>
      <c r="KD44" s="223"/>
      <c r="KE44" s="223"/>
      <c r="KF44" s="223"/>
      <c r="KG44" s="223"/>
      <c r="KH44" s="223"/>
      <c r="KI44" s="223"/>
      <c r="KJ44" s="223"/>
      <c r="KK44" s="223"/>
      <c r="KL44" s="223"/>
      <c r="KM44" s="223"/>
      <c r="KN44" s="223"/>
      <c r="KO44" s="223"/>
      <c r="KP44" s="223"/>
      <c r="KQ44" s="223"/>
      <c r="KR44" s="223"/>
      <c r="KS44" s="223"/>
      <c r="KT44" s="223"/>
      <c r="KU44" s="223"/>
      <c r="KV44" s="223"/>
      <c r="KW44" s="223"/>
      <c r="KX44" s="223"/>
      <c r="KY44" s="223"/>
      <c r="KZ44" s="223"/>
      <c r="LA44" s="223"/>
      <c r="LB44" s="223"/>
      <c r="LC44" s="223"/>
      <c r="LD44" s="223"/>
      <c r="LE44" s="223"/>
      <c r="LF44" s="223"/>
      <c r="LG44" s="223"/>
      <c r="LH44" s="223"/>
      <c r="LI44" s="223"/>
      <c r="LJ44" s="223"/>
      <c r="LK44" s="223"/>
      <c r="LL44" s="223"/>
      <c r="LM44" s="223"/>
      <c r="LN44" s="223"/>
      <c r="LO44" s="223"/>
      <c r="LP44" s="223"/>
      <c r="LQ44" s="223"/>
      <c r="LR44" s="223"/>
      <c r="LS44" s="223"/>
      <c r="LT44" s="223"/>
      <c r="LU44" s="223"/>
      <c r="LV44" s="223"/>
      <c r="LW44" s="223"/>
      <c r="LX44" s="223"/>
      <c r="LY44" s="223"/>
      <c r="LZ44" s="223"/>
      <c r="MA44" s="223"/>
      <c r="MB44" s="223"/>
      <c r="MC44" s="223"/>
      <c r="MD44" s="223"/>
      <c r="ME44" s="223"/>
      <c r="MF44" s="223"/>
      <c r="MG44" s="223"/>
      <c r="MH44" s="223"/>
      <c r="MI44" s="223"/>
      <c r="MJ44" s="223"/>
      <c r="MK44" s="223"/>
      <c r="ML44" s="223"/>
      <c r="MM44" s="223"/>
      <c r="MN44" s="223"/>
      <c r="MO44" s="223"/>
      <c r="MP44" s="223"/>
      <c r="MQ44" s="223"/>
      <c r="MR44" s="223"/>
      <c r="MS44" s="223"/>
      <c r="MT44" s="223"/>
      <c r="MU44" s="223"/>
      <c r="MV44" s="223"/>
      <c r="MW44" s="223"/>
      <c r="MX44" s="223"/>
      <c r="MY44" s="223"/>
      <c r="MZ44" s="223"/>
      <c r="NA44" s="223"/>
      <c r="NB44" s="223"/>
      <c r="NC44" s="223"/>
      <c r="ND44" s="223"/>
      <c r="NE44" s="223"/>
      <c r="NF44" s="223"/>
      <c r="NG44" s="223"/>
      <c r="NH44" s="223"/>
      <c r="NI44" s="223"/>
      <c r="NJ44" s="223"/>
      <c r="NK44" s="223"/>
      <c r="NL44" s="223"/>
      <c r="NM44" s="223"/>
      <c r="NN44" s="223"/>
      <c r="NO44" s="223"/>
      <c r="NP44" s="223"/>
      <c r="NQ44" s="223"/>
      <c r="NR44" s="223"/>
      <c r="NS44" s="223"/>
      <c r="NT44" s="223"/>
      <c r="NU44" s="223"/>
      <c r="NV44" s="223"/>
      <c r="NW44" s="223"/>
      <c r="NX44" s="223"/>
      <c r="NY44" s="223"/>
      <c r="NZ44" s="223"/>
      <c r="OA44" s="223"/>
      <c r="OB44" s="223"/>
      <c r="OC44" s="223"/>
      <c r="OD44" s="223"/>
      <c r="OE44" s="223"/>
      <c r="OF44" s="223"/>
      <c r="OG44" s="223"/>
      <c r="OH44" s="223"/>
      <c r="OI44" s="223"/>
      <c r="OJ44" s="223"/>
      <c r="OK44" s="223"/>
      <c r="OL44" s="223"/>
      <c r="OM44" s="223"/>
      <c r="ON44" s="223"/>
      <c r="OO44" s="223"/>
      <c r="OP44" s="223"/>
      <c r="OQ44" s="223"/>
      <c r="OR44" s="223"/>
      <c r="OS44" s="223"/>
      <c r="OT44" s="223"/>
      <c r="OU44" s="223"/>
      <c r="OV44" s="223"/>
      <c r="OW44" s="223"/>
      <c r="OX44" s="223"/>
      <c r="OY44" s="223"/>
      <c r="OZ44" s="223"/>
      <c r="PA44" s="223"/>
      <c r="PB44" s="223"/>
      <c r="PC44" s="223"/>
      <c r="PD44" s="223"/>
      <c r="PE44" s="223"/>
      <c r="PF44" s="223"/>
      <c r="PG44" s="223"/>
      <c r="PH44" s="223"/>
      <c r="PI44" s="223"/>
      <c r="PJ44" s="223"/>
      <c r="PK44" s="223"/>
      <c r="PL44" s="223"/>
      <c r="PM44" s="223"/>
      <c r="PN44" s="223"/>
      <c r="PO44" s="223"/>
      <c r="PP44" s="223"/>
      <c r="PQ44" s="223"/>
      <c r="PR44" s="223"/>
      <c r="PS44" s="223"/>
      <c r="PT44" s="223"/>
      <c r="PU44" s="223"/>
      <c r="PV44" s="223"/>
      <c r="PW44" s="223"/>
      <c r="PX44" s="223"/>
    </row>
    <row r="45" spans="1:440" s="223" customFormat="1" x14ac:dyDescent="0.25">
      <c r="A45" s="127">
        <v>10246</v>
      </c>
      <c r="B45" s="59"/>
      <c r="C45" s="18" t="s">
        <v>56</v>
      </c>
      <c r="D45" s="18" t="s">
        <v>57</v>
      </c>
      <c r="E45" s="34">
        <v>2</v>
      </c>
      <c r="F45" s="23" t="s">
        <v>1235</v>
      </c>
      <c r="G45" s="211">
        <v>4</v>
      </c>
      <c r="H45" s="26"/>
      <c r="I45" s="19">
        <f t="shared" si="22"/>
        <v>246</v>
      </c>
      <c r="J45" s="37">
        <v>19</v>
      </c>
      <c r="K45" s="19">
        <f t="shared" si="24"/>
        <v>134</v>
      </c>
      <c r="L45" s="37">
        <v>56</v>
      </c>
      <c r="M45" s="19">
        <f t="shared" si="23"/>
        <v>112</v>
      </c>
      <c r="N45" s="42"/>
      <c r="O45" s="19" t="str">
        <f t="shared" si="25"/>
        <v/>
      </c>
      <c r="P45" s="42"/>
      <c r="Q45" s="19" t="str">
        <f t="shared" si="26"/>
        <v/>
      </c>
      <c r="R45" s="42"/>
      <c r="S45" s="19" t="str">
        <f t="shared" si="27"/>
        <v/>
      </c>
      <c r="T45" s="43"/>
      <c r="U45" s="19" t="str">
        <f t="shared" si="28"/>
        <v/>
      </c>
      <c r="V45" s="43"/>
      <c r="W45" s="19" t="str">
        <f t="shared" si="29"/>
        <v/>
      </c>
      <c r="X45" s="42"/>
      <c r="Y45" s="19" t="str">
        <f t="shared" si="30"/>
        <v/>
      </c>
      <c r="Z45" s="35"/>
      <c r="AA45" s="19" t="str">
        <f t="shared" si="31"/>
        <v/>
      </c>
      <c r="AB45" s="35"/>
      <c r="AC45" s="19" t="str">
        <f t="shared" si="32"/>
        <v/>
      </c>
      <c r="AD45" s="35"/>
      <c r="AE45" s="19" t="str">
        <f t="shared" si="33"/>
        <v/>
      </c>
      <c r="AF45" s="35"/>
      <c r="AG45" s="19" t="str">
        <f t="shared" si="34"/>
        <v/>
      </c>
      <c r="AH45" s="35"/>
      <c r="AI45" s="19" t="str">
        <f t="shared" si="35"/>
        <v/>
      </c>
      <c r="AJ45" s="35"/>
      <c r="AK45" s="19" t="str">
        <f t="shared" si="36"/>
        <v/>
      </c>
      <c r="AL45" s="35"/>
      <c r="AM45" s="19" t="str">
        <f t="shared" si="37"/>
        <v/>
      </c>
      <c r="AN45" s="35"/>
      <c r="AO45" s="19" t="str">
        <f t="shared" si="38"/>
        <v/>
      </c>
      <c r="AP45" s="35"/>
      <c r="AQ45" s="19" t="str">
        <f t="shared" si="39"/>
        <v/>
      </c>
      <c r="AR45" s="35"/>
      <c r="AS45" s="19" t="str">
        <f t="shared" si="40"/>
        <v/>
      </c>
      <c r="AT45" s="35"/>
      <c r="AU45" s="19" t="str">
        <f t="shared" si="41"/>
        <v/>
      </c>
      <c r="AV45" s="35"/>
      <c r="AW45" s="19" t="str">
        <f t="shared" si="42"/>
        <v/>
      </c>
      <c r="AX45" s="35"/>
      <c r="AY45" s="19" t="str">
        <f t="shared" si="43"/>
        <v/>
      </c>
      <c r="AZ45" s="13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</row>
    <row r="46" spans="1:440" x14ac:dyDescent="0.25">
      <c r="A46" s="153">
        <v>18115</v>
      </c>
      <c r="B46" s="59"/>
      <c r="C46" s="130" t="s">
        <v>1246</v>
      </c>
      <c r="D46" s="130" t="s">
        <v>1247</v>
      </c>
      <c r="E46" s="34">
        <v>1</v>
      </c>
      <c r="F46" s="215" t="s">
        <v>1235</v>
      </c>
      <c r="G46" s="216">
        <v>4</v>
      </c>
      <c r="H46" s="128"/>
      <c r="I46" s="134">
        <f t="shared" si="22"/>
        <v>196</v>
      </c>
      <c r="J46" s="135"/>
      <c r="K46" s="134" t="str">
        <f t="shared" si="24"/>
        <v/>
      </c>
      <c r="L46" s="135">
        <v>14</v>
      </c>
      <c r="M46" s="134">
        <f t="shared" si="23"/>
        <v>196</v>
      </c>
      <c r="N46" s="136"/>
      <c r="O46" s="134" t="str">
        <f t="shared" si="25"/>
        <v/>
      </c>
      <c r="P46" s="137"/>
      <c r="Q46" s="134" t="str">
        <f t="shared" si="26"/>
        <v/>
      </c>
      <c r="R46" s="136"/>
      <c r="S46" s="134" t="str">
        <f t="shared" si="27"/>
        <v/>
      </c>
      <c r="T46" s="138"/>
      <c r="U46" s="134" t="str">
        <f t="shared" si="28"/>
        <v/>
      </c>
      <c r="V46" s="138"/>
      <c r="W46" s="134" t="str">
        <f t="shared" si="29"/>
        <v/>
      </c>
      <c r="X46" s="136"/>
      <c r="Y46" s="134" t="str">
        <f t="shared" si="30"/>
        <v/>
      </c>
      <c r="Z46" s="217"/>
      <c r="AA46" s="134" t="str">
        <f t="shared" si="31"/>
        <v/>
      </c>
      <c r="AB46" s="217"/>
      <c r="AC46" s="134" t="str">
        <f t="shared" si="32"/>
        <v/>
      </c>
      <c r="AD46" s="217"/>
      <c r="AE46" s="134" t="str">
        <f t="shared" si="33"/>
        <v/>
      </c>
      <c r="AF46" s="217"/>
      <c r="AG46" s="19" t="str">
        <f t="shared" si="34"/>
        <v/>
      </c>
      <c r="AH46" s="217"/>
      <c r="AI46" s="19" t="str">
        <f t="shared" si="35"/>
        <v/>
      </c>
      <c r="AJ46" s="217"/>
      <c r="AK46" s="134" t="str">
        <f t="shared" si="36"/>
        <v/>
      </c>
      <c r="AL46" s="217"/>
      <c r="AM46" s="134" t="str">
        <f t="shared" si="37"/>
        <v/>
      </c>
      <c r="AN46" s="217"/>
      <c r="AO46" s="134" t="str">
        <f t="shared" si="38"/>
        <v/>
      </c>
      <c r="AP46" s="217"/>
      <c r="AQ46" s="134" t="str">
        <f t="shared" si="39"/>
        <v/>
      </c>
      <c r="AR46" s="217"/>
      <c r="AS46" s="134" t="str">
        <f t="shared" si="40"/>
        <v/>
      </c>
      <c r="AT46" s="217"/>
      <c r="AU46" s="134" t="str">
        <f t="shared" si="41"/>
        <v/>
      </c>
      <c r="AV46" s="217"/>
      <c r="AW46" s="134" t="str">
        <f t="shared" si="42"/>
        <v/>
      </c>
      <c r="AX46" s="217"/>
      <c r="AY46" s="134" t="str">
        <f t="shared" si="43"/>
        <v/>
      </c>
      <c r="AZ46" s="223"/>
      <c r="BA46" s="223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3"/>
      <c r="BR46" s="223"/>
      <c r="BS46" s="223"/>
      <c r="BT46" s="223"/>
      <c r="BU46" s="223"/>
      <c r="BV46" s="223"/>
      <c r="BW46" s="223"/>
      <c r="BX46" s="223"/>
      <c r="BY46" s="223"/>
      <c r="BZ46" s="223"/>
      <c r="CA46" s="223"/>
      <c r="CB46" s="223"/>
      <c r="CC46" s="223"/>
      <c r="CD46" s="223"/>
      <c r="CE46" s="223"/>
      <c r="CF46" s="223"/>
      <c r="CG46" s="223"/>
      <c r="CH46" s="223"/>
      <c r="CI46" s="223"/>
      <c r="CJ46" s="223"/>
      <c r="CK46" s="223"/>
      <c r="CL46" s="223"/>
      <c r="CM46" s="223"/>
      <c r="CN46" s="223"/>
      <c r="CO46" s="223"/>
      <c r="CP46" s="223"/>
      <c r="CQ46" s="223"/>
      <c r="CR46" s="223"/>
      <c r="CS46" s="223"/>
      <c r="CT46" s="223"/>
      <c r="CU46" s="223"/>
      <c r="CV46" s="223"/>
      <c r="CW46" s="223"/>
      <c r="CX46" s="223"/>
      <c r="CY46" s="223"/>
      <c r="CZ46" s="223"/>
      <c r="DA46" s="223"/>
      <c r="DB46" s="223"/>
      <c r="DC46" s="223"/>
      <c r="DD46" s="223"/>
      <c r="DE46" s="223"/>
      <c r="DF46" s="223"/>
      <c r="DG46" s="223"/>
      <c r="DH46" s="223"/>
      <c r="DI46" s="223"/>
      <c r="DJ46" s="223"/>
      <c r="DK46" s="223"/>
      <c r="DL46" s="223"/>
      <c r="DM46" s="223"/>
      <c r="DN46" s="223"/>
      <c r="DO46" s="223"/>
      <c r="DP46" s="223"/>
      <c r="DQ46" s="223"/>
      <c r="DR46" s="223"/>
      <c r="DS46" s="223"/>
      <c r="DT46" s="223"/>
      <c r="DU46" s="223"/>
      <c r="DV46" s="223"/>
      <c r="DW46" s="223"/>
      <c r="DX46" s="223"/>
      <c r="DY46" s="223"/>
      <c r="DZ46" s="223"/>
      <c r="EA46" s="223"/>
      <c r="EB46" s="223"/>
      <c r="EC46" s="223"/>
      <c r="ED46" s="223"/>
      <c r="EE46" s="223"/>
      <c r="EF46" s="223"/>
      <c r="EG46" s="223"/>
      <c r="EH46" s="223"/>
      <c r="EI46" s="223"/>
      <c r="EJ46" s="223"/>
      <c r="EK46" s="223"/>
      <c r="EL46" s="223"/>
      <c r="EM46" s="223"/>
      <c r="EN46" s="223"/>
      <c r="EO46" s="223"/>
      <c r="EP46" s="223"/>
      <c r="EQ46" s="223"/>
      <c r="ER46" s="223"/>
      <c r="ES46" s="223"/>
      <c r="ET46" s="223"/>
      <c r="EU46" s="223"/>
      <c r="EV46" s="223"/>
      <c r="EW46" s="223"/>
      <c r="EX46" s="223"/>
      <c r="EY46" s="223"/>
      <c r="EZ46" s="223"/>
      <c r="FA46" s="223"/>
      <c r="FB46" s="223"/>
      <c r="FC46" s="223"/>
      <c r="FD46" s="223"/>
      <c r="FE46" s="223"/>
      <c r="FF46" s="223"/>
      <c r="FG46" s="223"/>
      <c r="FH46" s="223"/>
      <c r="FI46" s="223"/>
      <c r="FJ46" s="223"/>
      <c r="FK46" s="223"/>
      <c r="FL46" s="223"/>
      <c r="FM46" s="223"/>
      <c r="FN46" s="223"/>
      <c r="FO46" s="223"/>
      <c r="FP46" s="223"/>
      <c r="FQ46" s="223"/>
      <c r="FR46" s="223"/>
      <c r="FS46" s="223"/>
      <c r="FT46" s="223"/>
      <c r="FU46" s="223"/>
      <c r="FV46" s="223"/>
      <c r="FW46" s="223"/>
      <c r="FX46" s="223"/>
      <c r="FY46" s="223"/>
      <c r="FZ46" s="223"/>
      <c r="GA46" s="223"/>
      <c r="GB46" s="223"/>
      <c r="GC46" s="223"/>
      <c r="GD46" s="223"/>
      <c r="GE46" s="223"/>
      <c r="GF46" s="223"/>
      <c r="GG46" s="223"/>
      <c r="GH46" s="223"/>
      <c r="GI46" s="223"/>
      <c r="GJ46" s="223"/>
      <c r="GK46" s="223"/>
      <c r="GL46" s="223"/>
      <c r="GM46" s="223"/>
      <c r="GN46" s="223"/>
      <c r="GO46" s="223"/>
      <c r="GP46" s="223"/>
      <c r="GQ46" s="223"/>
      <c r="GR46" s="223"/>
      <c r="GS46" s="223"/>
      <c r="GT46" s="223"/>
      <c r="GU46" s="223"/>
      <c r="GV46" s="223"/>
      <c r="GW46" s="223"/>
      <c r="GX46" s="223"/>
      <c r="GY46" s="223"/>
      <c r="GZ46" s="223"/>
      <c r="HA46" s="223"/>
      <c r="HB46" s="223"/>
      <c r="HC46" s="223"/>
      <c r="HD46" s="223"/>
      <c r="HE46" s="223"/>
      <c r="HF46" s="223"/>
      <c r="HG46" s="223"/>
      <c r="HH46" s="223"/>
      <c r="HI46" s="223"/>
      <c r="HJ46" s="223"/>
      <c r="HK46" s="223"/>
      <c r="HL46" s="223"/>
      <c r="HM46" s="223"/>
      <c r="HN46" s="223"/>
      <c r="HO46" s="223"/>
      <c r="HP46" s="223"/>
      <c r="HQ46" s="223"/>
      <c r="HR46" s="223"/>
      <c r="HS46" s="223"/>
      <c r="HT46" s="223"/>
      <c r="HU46" s="223"/>
      <c r="HV46" s="223"/>
      <c r="HW46" s="223"/>
      <c r="HX46" s="223"/>
      <c r="HY46" s="223"/>
      <c r="HZ46" s="223"/>
      <c r="IA46" s="223"/>
      <c r="IB46" s="223"/>
      <c r="IC46" s="223"/>
      <c r="ID46" s="223"/>
      <c r="IE46" s="223"/>
      <c r="IF46" s="223"/>
      <c r="IG46" s="223"/>
      <c r="IH46" s="223"/>
      <c r="II46" s="223"/>
      <c r="IJ46" s="223"/>
      <c r="IK46" s="223"/>
      <c r="IL46" s="223"/>
      <c r="IM46" s="223"/>
      <c r="IN46" s="223"/>
      <c r="IO46" s="223"/>
      <c r="IP46" s="223"/>
      <c r="IQ46" s="223"/>
      <c r="IR46" s="223"/>
      <c r="IS46" s="223"/>
      <c r="IT46" s="223"/>
      <c r="IU46" s="223"/>
      <c r="IV46" s="223"/>
      <c r="IW46" s="223"/>
      <c r="IX46" s="223"/>
      <c r="IY46" s="223"/>
      <c r="IZ46" s="223"/>
      <c r="JA46" s="223"/>
      <c r="JB46" s="223"/>
      <c r="JC46" s="223"/>
      <c r="JD46" s="223"/>
      <c r="JE46" s="223"/>
      <c r="JF46" s="223"/>
      <c r="JG46" s="223"/>
      <c r="JH46" s="223"/>
      <c r="JI46" s="223"/>
      <c r="JJ46" s="223"/>
      <c r="JK46" s="223"/>
      <c r="JL46" s="223"/>
      <c r="JM46" s="223"/>
      <c r="JN46" s="223"/>
      <c r="JO46" s="223"/>
      <c r="JP46" s="223"/>
      <c r="JQ46" s="223"/>
      <c r="JR46" s="223"/>
      <c r="JS46" s="223"/>
      <c r="JT46" s="223"/>
      <c r="JU46" s="223"/>
      <c r="JV46" s="223"/>
      <c r="JW46" s="223"/>
      <c r="JX46" s="223"/>
      <c r="JY46" s="223"/>
      <c r="JZ46" s="223"/>
      <c r="KA46" s="223"/>
      <c r="KB46" s="223"/>
      <c r="KC46" s="223"/>
      <c r="KD46" s="223"/>
      <c r="KE46" s="223"/>
      <c r="KF46" s="223"/>
      <c r="KG46" s="223"/>
      <c r="KH46" s="223"/>
      <c r="KI46" s="223"/>
      <c r="KJ46" s="223"/>
      <c r="KK46" s="223"/>
      <c r="KL46" s="223"/>
      <c r="KM46" s="223"/>
      <c r="KN46" s="223"/>
      <c r="KO46" s="223"/>
      <c r="KP46" s="223"/>
      <c r="KQ46" s="223"/>
      <c r="KR46" s="223"/>
      <c r="KS46" s="223"/>
      <c r="KT46" s="223"/>
      <c r="KU46" s="223"/>
      <c r="KV46" s="223"/>
      <c r="KW46" s="223"/>
      <c r="KX46" s="223"/>
      <c r="KY46" s="223"/>
      <c r="KZ46" s="223"/>
      <c r="LA46" s="223"/>
      <c r="LB46" s="223"/>
      <c r="LC46" s="223"/>
      <c r="LD46" s="223"/>
      <c r="LE46" s="223"/>
      <c r="LF46" s="223"/>
      <c r="LG46" s="223"/>
      <c r="LH46" s="223"/>
      <c r="LI46" s="223"/>
      <c r="LJ46" s="223"/>
      <c r="LK46" s="223"/>
      <c r="LL46" s="223"/>
      <c r="LM46" s="223"/>
      <c r="LN46" s="223"/>
      <c r="LO46" s="223"/>
      <c r="LP46" s="223"/>
      <c r="LQ46" s="223"/>
      <c r="LR46" s="223"/>
      <c r="LS46" s="223"/>
      <c r="LT46" s="223"/>
      <c r="LU46" s="223"/>
      <c r="LV46" s="223"/>
      <c r="LW46" s="223"/>
      <c r="LX46" s="223"/>
      <c r="LY46" s="223"/>
      <c r="LZ46" s="223"/>
      <c r="MA46" s="223"/>
      <c r="MB46" s="223"/>
      <c r="MC46" s="223"/>
      <c r="MD46" s="223"/>
      <c r="ME46" s="223"/>
      <c r="MF46" s="223"/>
      <c r="MG46" s="223"/>
      <c r="MH46" s="223"/>
      <c r="MI46" s="223"/>
      <c r="MJ46" s="223"/>
      <c r="MK46" s="223"/>
      <c r="ML46" s="223"/>
      <c r="MM46" s="223"/>
      <c r="MN46" s="223"/>
      <c r="MO46" s="223"/>
      <c r="MP46" s="223"/>
      <c r="MQ46" s="223"/>
      <c r="MR46" s="223"/>
      <c r="MS46" s="223"/>
      <c r="MT46" s="223"/>
      <c r="MU46" s="223"/>
      <c r="MV46" s="223"/>
      <c r="MW46" s="223"/>
      <c r="MX46" s="223"/>
      <c r="MY46" s="223"/>
      <c r="MZ46" s="223"/>
      <c r="NA46" s="223"/>
      <c r="NB46" s="223"/>
      <c r="NC46" s="223"/>
      <c r="ND46" s="223"/>
      <c r="NE46" s="223"/>
      <c r="NF46" s="223"/>
      <c r="NG46" s="223"/>
      <c r="NH46" s="223"/>
      <c r="NI46" s="223"/>
      <c r="NJ46" s="223"/>
      <c r="NK46" s="223"/>
      <c r="NL46" s="223"/>
      <c r="NM46" s="223"/>
      <c r="NN46" s="223"/>
      <c r="NO46" s="223"/>
      <c r="NP46" s="223"/>
      <c r="NQ46" s="223"/>
      <c r="NR46" s="223"/>
      <c r="NS46" s="223"/>
      <c r="NT46" s="223"/>
      <c r="NU46" s="223"/>
      <c r="NV46" s="223"/>
      <c r="NW46" s="223"/>
      <c r="NX46" s="223"/>
      <c r="NY46" s="223"/>
      <c r="NZ46" s="223"/>
      <c r="OA46" s="223"/>
      <c r="OB46" s="223"/>
      <c r="OC46" s="223"/>
      <c r="OD46" s="223"/>
      <c r="OE46" s="223"/>
      <c r="OF46" s="223"/>
      <c r="OG46" s="223"/>
      <c r="OH46" s="223"/>
      <c r="OI46" s="223"/>
      <c r="OJ46" s="223"/>
      <c r="OK46" s="223"/>
      <c r="OL46" s="223"/>
      <c r="OM46" s="223"/>
      <c r="ON46" s="223"/>
      <c r="OO46" s="223"/>
      <c r="OP46" s="223"/>
      <c r="OQ46" s="223"/>
      <c r="OR46" s="223"/>
      <c r="OS46" s="223"/>
      <c r="OT46" s="223"/>
      <c r="OU46" s="223"/>
      <c r="OV46" s="223"/>
      <c r="OW46" s="223"/>
      <c r="OX46" s="223"/>
      <c r="OY46" s="223"/>
      <c r="OZ46" s="223"/>
      <c r="PA46" s="223"/>
      <c r="PB46" s="223"/>
      <c r="PC46" s="223"/>
      <c r="PD46" s="223"/>
      <c r="PE46" s="223"/>
      <c r="PF46" s="223"/>
      <c r="PG46" s="223"/>
      <c r="PH46" s="223"/>
      <c r="PI46" s="223"/>
      <c r="PJ46" s="223"/>
      <c r="PK46" s="223"/>
      <c r="PL46" s="223"/>
      <c r="PM46" s="223"/>
      <c r="PN46" s="223"/>
      <c r="PO46" s="223"/>
      <c r="PP46" s="223"/>
      <c r="PQ46" s="223"/>
      <c r="PR46" s="223"/>
      <c r="PS46" s="223"/>
      <c r="PT46" s="223"/>
      <c r="PU46" s="223"/>
      <c r="PV46" s="223"/>
      <c r="PW46" s="223"/>
      <c r="PX46" s="223"/>
    </row>
    <row r="47" spans="1:440" s="225" customFormat="1" x14ac:dyDescent="0.25">
      <c r="A47" s="26">
        <v>7082</v>
      </c>
      <c r="B47" s="59"/>
      <c r="C47" s="18" t="s">
        <v>1259</v>
      </c>
      <c r="D47" s="18" t="s">
        <v>1260</v>
      </c>
      <c r="E47" s="34">
        <v>2</v>
      </c>
      <c r="F47" s="23" t="s">
        <v>1235</v>
      </c>
      <c r="G47" s="211">
        <v>4</v>
      </c>
      <c r="H47" s="26"/>
      <c r="I47" s="19">
        <f t="shared" si="22"/>
        <v>110</v>
      </c>
      <c r="J47" s="37">
        <v>50</v>
      </c>
      <c r="K47" s="19">
        <f t="shared" si="24"/>
        <v>72</v>
      </c>
      <c r="L47" s="37">
        <v>93</v>
      </c>
      <c r="M47" s="19">
        <f t="shared" si="23"/>
        <v>38</v>
      </c>
      <c r="N47" s="42"/>
      <c r="O47" s="19" t="str">
        <f t="shared" si="25"/>
        <v/>
      </c>
      <c r="P47" s="42"/>
      <c r="Q47" s="19" t="str">
        <f t="shared" si="26"/>
        <v/>
      </c>
      <c r="R47" s="42"/>
      <c r="S47" s="19" t="str">
        <f t="shared" si="27"/>
        <v/>
      </c>
      <c r="T47" s="43"/>
      <c r="U47" s="19" t="str">
        <f t="shared" si="28"/>
        <v/>
      </c>
      <c r="V47" s="43"/>
      <c r="W47" s="19" t="str">
        <f t="shared" si="29"/>
        <v/>
      </c>
      <c r="X47" s="42"/>
      <c r="Y47" s="19" t="str">
        <f t="shared" si="30"/>
        <v/>
      </c>
      <c r="Z47" s="35"/>
      <c r="AA47" s="19" t="str">
        <f t="shared" si="31"/>
        <v/>
      </c>
      <c r="AB47" s="35"/>
      <c r="AC47" s="19" t="str">
        <f t="shared" si="32"/>
        <v/>
      </c>
      <c r="AD47" s="35"/>
      <c r="AE47" s="19" t="str">
        <f t="shared" si="33"/>
        <v/>
      </c>
      <c r="AF47" s="35"/>
      <c r="AG47" s="19" t="str">
        <f t="shared" si="34"/>
        <v/>
      </c>
      <c r="AH47" s="35"/>
      <c r="AI47" s="19" t="str">
        <f t="shared" si="35"/>
        <v/>
      </c>
      <c r="AJ47" s="35"/>
      <c r="AK47" s="19" t="str">
        <f t="shared" si="36"/>
        <v/>
      </c>
      <c r="AL47" s="35"/>
      <c r="AM47" s="19" t="str">
        <f t="shared" si="37"/>
        <v/>
      </c>
      <c r="AN47" s="35"/>
      <c r="AO47" s="19" t="str">
        <f t="shared" si="38"/>
        <v/>
      </c>
      <c r="AP47" s="35"/>
      <c r="AQ47" s="19" t="str">
        <f t="shared" si="39"/>
        <v/>
      </c>
      <c r="AR47" s="35"/>
      <c r="AS47" s="19" t="str">
        <f t="shared" si="40"/>
        <v/>
      </c>
      <c r="AT47" s="35"/>
      <c r="AU47" s="19" t="str">
        <f t="shared" si="41"/>
        <v/>
      </c>
      <c r="AV47" s="35"/>
      <c r="AW47" s="19" t="str">
        <f t="shared" si="42"/>
        <v/>
      </c>
      <c r="AX47" s="35"/>
      <c r="AY47" s="19" t="str">
        <f t="shared" si="43"/>
        <v/>
      </c>
      <c r="AZ47" s="168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9"/>
      <c r="GF47" s="169"/>
      <c r="GG47" s="169"/>
      <c r="GH47" s="169"/>
      <c r="GI47" s="169"/>
      <c r="GJ47" s="169"/>
      <c r="GK47" s="169"/>
      <c r="GL47" s="169"/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9"/>
      <c r="HK47" s="169"/>
      <c r="HL47" s="169"/>
      <c r="HM47" s="169"/>
      <c r="HN47" s="169"/>
      <c r="HO47" s="169"/>
      <c r="HP47" s="169"/>
      <c r="HQ47" s="169"/>
      <c r="HR47" s="169"/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9"/>
      <c r="IP47" s="169"/>
      <c r="IQ47" s="169"/>
      <c r="IR47" s="169"/>
      <c r="IS47" s="169"/>
      <c r="IT47" s="169"/>
      <c r="IU47" s="169"/>
      <c r="IV47" s="169"/>
      <c r="IW47" s="169"/>
      <c r="IX47" s="169"/>
      <c r="IY47" s="169"/>
      <c r="IZ47" s="169"/>
      <c r="JA47" s="169"/>
      <c r="JB47" s="169"/>
      <c r="JC47" s="169"/>
      <c r="JD47" s="169"/>
      <c r="JE47" s="169"/>
      <c r="JF47" s="169"/>
      <c r="JG47" s="169"/>
      <c r="JH47" s="169"/>
      <c r="JI47" s="169"/>
      <c r="JJ47" s="169"/>
      <c r="JK47" s="169"/>
      <c r="JL47" s="169"/>
      <c r="JM47" s="169"/>
      <c r="JN47" s="169"/>
      <c r="JO47" s="169"/>
      <c r="JP47" s="169"/>
      <c r="JQ47" s="169"/>
      <c r="JR47" s="169"/>
      <c r="JS47" s="169"/>
      <c r="JT47" s="169"/>
      <c r="JU47" s="169"/>
      <c r="JV47" s="169"/>
      <c r="JW47" s="169"/>
      <c r="JX47" s="169"/>
      <c r="JY47" s="169"/>
      <c r="JZ47" s="169"/>
      <c r="KA47" s="169"/>
      <c r="KB47" s="169"/>
      <c r="KC47" s="169"/>
      <c r="KD47" s="169"/>
      <c r="KE47" s="169"/>
      <c r="KF47" s="169"/>
      <c r="KG47" s="169"/>
      <c r="KH47" s="169"/>
      <c r="KI47" s="169"/>
      <c r="KJ47" s="169"/>
      <c r="KK47" s="169"/>
      <c r="KL47" s="169"/>
      <c r="KM47" s="169"/>
      <c r="KN47" s="169"/>
      <c r="KO47" s="169"/>
      <c r="KP47" s="169"/>
      <c r="KQ47" s="169"/>
      <c r="KR47" s="169"/>
      <c r="KS47" s="169"/>
      <c r="KT47" s="169"/>
      <c r="KU47" s="169"/>
      <c r="KV47" s="169"/>
      <c r="KW47" s="169"/>
      <c r="KX47" s="169"/>
      <c r="KY47" s="169"/>
      <c r="KZ47" s="169"/>
      <c r="LA47" s="169"/>
      <c r="LB47" s="169"/>
      <c r="LC47" s="169"/>
      <c r="LD47" s="169"/>
      <c r="LE47" s="169"/>
      <c r="LF47" s="169"/>
      <c r="LG47" s="169"/>
      <c r="LH47" s="169"/>
      <c r="LI47" s="169"/>
      <c r="LJ47" s="169"/>
      <c r="LK47" s="169"/>
      <c r="LL47" s="169"/>
      <c r="LM47" s="169"/>
      <c r="LN47" s="169"/>
      <c r="LO47" s="169"/>
      <c r="LP47" s="169"/>
      <c r="LQ47" s="169"/>
      <c r="LR47" s="169"/>
      <c r="LS47" s="169"/>
      <c r="LT47" s="169"/>
      <c r="LU47" s="169"/>
      <c r="LV47" s="169"/>
      <c r="LW47" s="169"/>
      <c r="LX47" s="169"/>
      <c r="LY47" s="169"/>
      <c r="LZ47" s="169"/>
      <c r="MA47" s="169"/>
      <c r="MB47" s="169"/>
      <c r="MC47" s="169"/>
      <c r="MD47" s="169"/>
      <c r="ME47" s="169"/>
      <c r="MF47" s="169"/>
      <c r="MG47" s="169"/>
      <c r="MH47" s="169"/>
      <c r="MI47" s="169"/>
      <c r="MJ47" s="169"/>
      <c r="MK47" s="169"/>
      <c r="ML47" s="169"/>
      <c r="MM47" s="169"/>
      <c r="MN47" s="169"/>
      <c r="MO47" s="169"/>
      <c r="MP47" s="169"/>
      <c r="MQ47" s="169"/>
      <c r="MR47" s="169"/>
      <c r="MS47" s="169"/>
      <c r="MT47" s="169"/>
      <c r="MU47" s="169"/>
      <c r="MV47" s="169"/>
      <c r="MW47" s="169"/>
      <c r="MX47" s="169"/>
      <c r="MY47" s="169"/>
      <c r="MZ47" s="169"/>
      <c r="NA47" s="169"/>
      <c r="NB47" s="169"/>
      <c r="NC47" s="169"/>
      <c r="ND47" s="169"/>
      <c r="NE47" s="169"/>
      <c r="NF47" s="169"/>
      <c r="NG47" s="169"/>
      <c r="NH47" s="169"/>
      <c r="NI47" s="169"/>
      <c r="NJ47" s="169"/>
      <c r="NK47" s="169"/>
      <c r="NL47" s="169"/>
      <c r="NM47" s="169"/>
      <c r="NN47" s="169"/>
      <c r="NO47" s="169"/>
      <c r="NP47" s="169"/>
      <c r="NQ47" s="169"/>
      <c r="NR47" s="169"/>
      <c r="NS47" s="169"/>
      <c r="NT47" s="169"/>
      <c r="NU47" s="169"/>
      <c r="NV47" s="169"/>
      <c r="NW47" s="169"/>
      <c r="NX47" s="169"/>
      <c r="NY47" s="169"/>
      <c r="NZ47" s="169"/>
      <c r="OA47" s="169"/>
      <c r="OB47" s="169"/>
      <c r="OC47" s="169"/>
      <c r="OD47" s="169"/>
      <c r="OE47" s="169"/>
      <c r="OF47" s="169"/>
      <c r="OG47" s="169"/>
      <c r="OH47" s="169"/>
      <c r="OI47" s="169"/>
      <c r="OJ47" s="169"/>
      <c r="OK47" s="169"/>
      <c r="OL47" s="169"/>
      <c r="OM47" s="169"/>
      <c r="ON47" s="169"/>
      <c r="OO47" s="169"/>
      <c r="OP47" s="169"/>
      <c r="OQ47" s="169"/>
      <c r="OR47" s="169"/>
      <c r="OS47" s="169"/>
      <c r="OT47" s="169"/>
      <c r="OU47" s="169"/>
      <c r="OV47" s="169"/>
      <c r="OW47" s="169"/>
      <c r="OX47" s="169"/>
      <c r="OY47" s="169"/>
      <c r="OZ47" s="169"/>
      <c r="PA47" s="169"/>
      <c r="PB47" s="169"/>
      <c r="PC47" s="169"/>
      <c r="PD47" s="169"/>
      <c r="PE47" s="169"/>
      <c r="PF47" s="169"/>
      <c r="PG47" s="169"/>
      <c r="PH47" s="169"/>
      <c r="PI47" s="169"/>
      <c r="PJ47" s="169"/>
      <c r="PK47" s="169"/>
      <c r="PL47" s="169"/>
      <c r="PM47" s="169"/>
      <c r="PN47" s="169"/>
      <c r="PO47" s="169"/>
      <c r="PP47" s="169"/>
      <c r="PQ47" s="169"/>
      <c r="PR47" s="169"/>
      <c r="PS47" s="169"/>
      <c r="PT47" s="169"/>
      <c r="PU47" s="169"/>
      <c r="PV47" s="169"/>
      <c r="PW47" s="169"/>
      <c r="PX47" s="169"/>
    </row>
    <row r="48" spans="1:440" s="169" customFormat="1" x14ac:dyDescent="0.25">
      <c r="A48" s="26">
        <v>4309</v>
      </c>
      <c r="B48" s="59"/>
      <c r="C48" s="18" t="s">
        <v>1234</v>
      </c>
      <c r="D48" s="18" t="s">
        <v>200</v>
      </c>
      <c r="E48" s="34">
        <v>1</v>
      </c>
      <c r="F48" s="23" t="s">
        <v>1235</v>
      </c>
      <c r="G48" s="211">
        <v>4</v>
      </c>
      <c r="H48" s="26"/>
      <c r="I48" s="19">
        <f t="shared" si="22"/>
        <v>80</v>
      </c>
      <c r="J48" s="37"/>
      <c r="K48" s="19" t="str">
        <f t="shared" si="24"/>
        <v/>
      </c>
      <c r="L48" s="37">
        <v>72</v>
      </c>
      <c r="M48" s="19">
        <f t="shared" si="23"/>
        <v>80</v>
      </c>
      <c r="N48" s="42"/>
      <c r="O48" s="19" t="str">
        <f t="shared" si="25"/>
        <v/>
      </c>
      <c r="P48" s="42"/>
      <c r="Q48" s="19" t="str">
        <f t="shared" si="26"/>
        <v/>
      </c>
      <c r="R48" s="42"/>
      <c r="S48" s="19" t="str">
        <f t="shared" si="27"/>
        <v/>
      </c>
      <c r="T48" s="42"/>
      <c r="U48" s="19" t="str">
        <f t="shared" si="28"/>
        <v/>
      </c>
      <c r="V48" s="42"/>
      <c r="W48" s="19" t="str">
        <f t="shared" si="29"/>
        <v/>
      </c>
      <c r="X48" s="42"/>
      <c r="Y48" s="19" t="str">
        <f t="shared" si="30"/>
        <v/>
      </c>
      <c r="Z48" s="26"/>
      <c r="AA48" s="19" t="str">
        <f t="shared" si="31"/>
        <v/>
      </c>
      <c r="AB48" s="26"/>
      <c r="AC48" s="19" t="str">
        <f t="shared" si="32"/>
        <v/>
      </c>
      <c r="AD48" s="26"/>
      <c r="AE48" s="19" t="str">
        <f t="shared" si="33"/>
        <v/>
      </c>
      <c r="AF48" s="26"/>
      <c r="AG48" s="19" t="str">
        <f t="shared" si="34"/>
        <v/>
      </c>
      <c r="AH48" s="26"/>
      <c r="AI48" s="19" t="str">
        <f t="shared" si="35"/>
        <v/>
      </c>
      <c r="AJ48" s="26"/>
      <c r="AK48" s="19" t="str">
        <f t="shared" si="36"/>
        <v/>
      </c>
      <c r="AL48" s="26"/>
      <c r="AM48" s="19" t="str">
        <f t="shared" si="37"/>
        <v/>
      </c>
      <c r="AN48" s="26"/>
      <c r="AO48" s="19" t="str">
        <f t="shared" si="38"/>
        <v/>
      </c>
      <c r="AP48" s="26"/>
      <c r="AQ48" s="19" t="str">
        <f t="shared" si="39"/>
        <v/>
      </c>
      <c r="AR48" s="26"/>
      <c r="AS48" s="19" t="str">
        <f t="shared" si="40"/>
        <v/>
      </c>
      <c r="AT48" s="26"/>
      <c r="AU48" s="19" t="str">
        <f t="shared" si="41"/>
        <v/>
      </c>
      <c r="AV48" s="26"/>
      <c r="AW48" s="19" t="str">
        <f t="shared" si="42"/>
        <v/>
      </c>
      <c r="AX48" s="26"/>
      <c r="AY48" s="19" t="str">
        <f t="shared" si="43"/>
        <v/>
      </c>
    </row>
    <row r="49" spans="1:440" s="223" customFormat="1" x14ac:dyDescent="0.25">
      <c r="A49" s="163">
        <v>14743</v>
      </c>
      <c r="B49" s="59"/>
      <c r="C49" s="143" t="s">
        <v>110</v>
      </c>
      <c r="D49" s="143" t="s">
        <v>111</v>
      </c>
      <c r="E49" s="34">
        <v>1</v>
      </c>
      <c r="F49" s="227" t="s">
        <v>1235</v>
      </c>
      <c r="G49" s="228">
        <v>4</v>
      </c>
      <c r="H49" s="141"/>
      <c r="I49" s="147">
        <f t="shared" si="22"/>
        <v>42</v>
      </c>
      <c r="J49" s="148">
        <v>65</v>
      </c>
      <c r="K49" s="147">
        <f t="shared" si="24"/>
        <v>42</v>
      </c>
      <c r="L49" s="148"/>
      <c r="M49" s="147" t="str">
        <f t="shared" si="23"/>
        <v/>
      </c>
      <c r="N49" s="149"/>
      <c r="O49" s="147" t="str">
        <f t="shared" si="25"/>
        <v/>
      </c>
      <c r="P49" s="149"/>
      <c r="Q49" s="147" t="str">
        <f t="shared" si="26"/>
        <v/>
      </c>
      <c r="R49" s="149"/>
      <c r="S49" s="147" t="str">
        <f t="shared" si="27"/>
        <v/>
      </c>
      <c r="T49" s="150"/>
      <c r="U49" s="147" t="str">
        <f t="shared" si="28"/>
        <v/>
      </c>
      <c r="V49" s="149"/>
      <c r="W49" s="147" t="str">
        <f t="shared" si="29"/>
        <v/>
      </c>
      <c r="X49" s="150"/>
      <c r="Y49" s="19" t="str">
        <f t="shared" si="30"/>
        <v/>
      </c>
      <c r="Z49" s="141"/>
      <c r="AA49" s="19" t="str">
        <f t="shared" si="31"/>
        <v/>
      </c>
      <c r="AB49" s="141"/>
      <c r="AC49" s="19" t="str">
        <f t="shared" si="32"/>
        <v/>
      </c>
      <c r="AD49" s="141"/>
      <c r="AE49" s="19" t="str">
        <f t="shared" si="33"/>
        <v/>
      </c>
      <c r="AF49" s="141"/>
      <c r="AG49" s="19" t="str">
        <f t="shared" si="34"/>
        <v/>
      </c>
      <c r="AH49" s="141"/>
      <c r="AI49" s="19" t="str">
        <f t="shared" si="35"/>
        <v/>
      </c>
      <c r="AJ49" s="141"/>
      <c r="AK49" s="147" t="str">
        <f t="shared" si="36"/>
        <v/>
      </c>
      <c r="AL49" s="141"/>
      <c r="AM49" s="147" t="str">
        <f t="shared" si="37"/>
        <v/>
      </c>
      <c r="AN49" s="141"/>
      <c r="AO49" s="147" t="str">
        <f t="shared" si="38"/>
        <v/>
      </c>
      <c r="AP49" s="141"/>
      <c r="AQ49" s="147" t="str">
        <f t="shared" si="39"/>
        <v/>
      </c>
      <c r="AR49" s="141"/>
      <c r="AS49" s="147" t="str">
        <f t="shared" si="40"/>
        <v/>
      </c>
      <c r="AT49" s="141"/>
      <c r="AU49" s="147" t="str">
        <f t="shared" si="41"/>
        <v/>
      </c>
      <c r="AV49" s="141"/>
      <c r="AW49" s="147" t="str">
        <f t="shared" si="42"/>
        <v/>
      </c>
      <c r="AX49" s="141"/>
      <c r="AY49" s="147" t="str">
        <f t="shared" si="43"/>
        <v/>
      </c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</row>
    <row r="50" spans="1:440" s="169" customFormat="1" x14ac:dyDescent="0.25">
      <c r="A50" s="26">
        <v>12486</v>
      </c>
      <c r="B50" s="59"/>
      <c r="C50" s="18" t="s">
        <v>88</v>
      </c>
      <c r="D50" s="18" t="s">
        <v>89</v>
      </c>
      <c r="E50" s="34">
        <v>1</v>
      </c>
      <c r="F50" s="23" t="s">
        <v>1235</v>
      </c>
      <c r="G50" s="211">
        <v>4</v>
      </c>
      <c r="H50" s="26"/>
      <c r="I50" s="19">
        <f t="shared" si="22"/>
        <v>0</v>
      </c>
      <c r="J50" s="37"/>
      <c r="K50" s="19" t="str">
        <f t="shared" si="24"/>
        <v/>
      </c>
      <c r="L50" s="37"/>
      <c r="M50" s="19" t="str">
        <f t="shared" si="23"/>
        <v/>
      </c>
      <c r="N50" s="42"/>
      <c r="O50" s="19" t="str">
        <f t="shared" si="25"/>
        <v/>
      </c>
      <c r="P50" s="44"/>
      <c r="Q50" s="19" t="str">
        <f t="shared" si="26"/>
        <v/>
      </c>
      <c r="R50" s="42"/>
      <c r="S50" s="19" t="str">
        <f t="shared" si="27"/>
        <v/>
      </c>
      <c r="T50" s="43"/>
      <c r="U50" s="19" t="str">
        <f t="shared" si="28"/>
        <v/>
      </c>
      <c r="V50" s="43"/>
      <c r="W50" s="19" t="str">
        <f t="shared" si="29"/>
        <v/>
      </c>
      <c r="X50" s="42"/>
      <c r="Y50" s="19" t="str">
        <f t="shared" si="30"/>
        <v/>
      </c>
      <c r="Z50" s="35"/>
      <c r="AA50" s="19" t="str">
        <f t="shared" si="31"/>
        <v/>
      </c>
      <c r="AB50" s="35"/>
      <c r="AC50" s="19" t="str">
        <f t="shared" si="32"/>
        <v/>
      </c>
      <c r="AD50" s="35"/>
      <c r="AE50" s="19" t="str">
        <f t="shared" si="33"/>
        <v/>
      </c>
      <c r="AF50" s="35"/>
      <c r="AG50" s="19" t="str">
        <f t="shared" si="34"/>
        <v/>
      </c>
      <c r="AH50" s="35"/>
      <c r="AI50" s="19" t="str">
        <f t="shared" si="35"/>
        <v/>
      </c>
      <c r="AJ50" s="35"/>
      <c r="AK50" s="19" t="str">
        <f t="shared" si="36"/>
        <v/>
      </c>
      <c r="AL50" s="35"/>
      <c r="AM50" s="19" t="str">
        <f t="shared" si="37"/>
        <v/>
      </c>
      <c r="AN50" s="35"/>
      <c r="AO50" s="19" t="str">
        <f t="shared" si="38"/>
        <v/>
      </c>
      <c r="AP50" s="35"/>
      <c r="AQ50" s="19" t="str">
        <f t="shared" si="39"/>
        <v/>
      </c>
      <c r="AR50" s="35"/>
      <c r="AS50" s="19" t="str">
        <f t="shared" si="40"/>
        <v/>
      </c>
      <c r="AT50" s="35"/>
      <c r="AU50" s="19" t="str">
        <f t="shared" si="41"/>
        <v/>
      </c>
      <c r="AV50" s="35"/>
      <c r="AW50" s="19" t="str">
        <f t="shared" si="42"/>
        <v/>
      </c>
      <c r="AX50" s="35"/>
      <c r="AY50" s="19" t="str">
        <f t="shared" si="43"/>
        <v/>
      </c>
      <c r="AZ50" s="168"/>
    </row>
    <row r="51" spans="1:440" x14ac:dyDescent="0.25">
      <c r="A51" s="141">
        <v>6887</v>
      </c>
      <c r="B51" s="59"/>
      <c r="C51" s="143" t="s">
        <v>452</v>
      </c>
      <c r="D51" s="143" t="s">
        <v>453</v>
      </c>
      <c r="E51" s="34">
        <v>0</v>
      </c>
      <c r="F51" s="227" t="s">
        <v>1235</v>
      </c>
      <c r="G51" s="228">
        <v>4</v>
      </c>
      <c r="H51" s="141"/>
      <c r="I51" s="147">
        <f t="shared" si="22"/>
        <v>0</v>
      </c>
      <c r="J51" s="148"/>
      <c r="K51" s="147" t="str">
        <f t="shared" si="24"/>
        <v/>
      </c>
      <c r="L51" s="148"/>
      <c r="M51" s="147" t="str">
        <f t="shared" si="23"/>
        <v/>
      </c>
      <c r="N51" s="150"/>
      <c r="O51" s="147" t="str">
        <f t="shared" si="25"/>
        <v/>
      </c>
      <c r="P51" s="152"/>
      <c r="Q51" s="147" t="str">
        <f t="shared" si="26"/>
        <v/>
      </c>
      <c r="R51" s="150"/>
      <c r="S51" s="147" t="str">
        <f t="shared" si="27"/>
        <v/>
      </c>
      <c r="T51" s="150"/>
      <c r="U51" s="147" t="str">
        <f t="shared" si="28"/>
        <v/>
      </c>
      <c r="V51" s="150"/>
      <c r="W51" s="147" t="str">
        <f t="shared" si="29"/>
        <v/>
      </c>
      <c r="X51" s="150"/>
      <c r="Y51" s="147" t="str">
        <f t="shared" si="30"/>
        <v/>
      </c>
      <c r="Z51" s="234"/>
      <c r="AA51" s="147" t="str">
        <f t="shared" si="31"/>
        <v/>
      </c>
      <c r="AB51" s="234"/>
      <c r="AC51" s="147" t="str">
        <f t="shared" si="32"/>
        <v/>
      </c>
      <c r="AD51" s="234"/>
      <c r="AE51" s="147" t="str">
        <f t="shared" si="33"/>
        <v/>
      </c>
      <c r="AF51" s="234"/>
      <c r="AG51" s="19" t="str">
        <f t="shared" si="34"/>
        <v/>
      </c>
      <c r="AH51" s="234"/>
      <c r="AI51" s="19" t="str">
        <f t="shared" si="35"/>
        <v/>
      </c>
      <c r="AJ51" s="234"/>
      <c r="AK51" s="147" t="str">
        <f t="shared" si="36"/>
        <v/>
      </c>
      <c r="AL51" s="234"/>
      <c r="AM51" s="147" t="str">
        <f t="shared" si="37"/>
        <v/>
      </c>
      <c r="AN51" s="234"/>
      <c r="AO51" s="147" t="str">
        <f t="shared" si="38"/>
        <v/>
      </c>
      <c r="AP51" s="234"/>
      <c r="AQ51" s="147" t="str">
        <f t="shared" si="39"/>
        <v/>
      </c>
      <c r="AR51" s="234"/>
      <c r="AS51" s="147" t="str">
        <f t="shared" si="40"/>
        <v/>
      </c>
      <c r="AT51" s="141"/>
      <c r="AU51" s="147" t="str">
        <f t="shared" si="41"/>
        <v/>
      </c>
      <c r="AV51" s="141"/>
      <c r="AW51" s="147" t="str">
        <f t="shared" si="42"/>
        <v/>
      </c>
      <c r="AX51" s="141"/>
      <c r="AY51" s="147" t="str">
        <f t="shared" si="43"/>
        <v/>
      </c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3"/>
      <c r="BR51" s="223"/>
      <c r="BS51" s="223"/>
      <c r="BT51" s="223"/>
      <c r="BU51" s="223"/>
      <c r="BV51" s="223"/>
      <c r="BW51" s="223"/>
      <c r="BX51" s="223"/>
      <c r="BY51" s="223"/>
      <c r="BZ51" s="223"/>
      <c r="CA51" s="223"/>
      <c r="CB51" s="223"/>
      <c r="CC51" s="223"/>
      <c r="CD51" s="223"/>
      <c r="CE51" s="223"/>
      <c r="CF51" s="223"/>
      <c r="CG51" s="223"/>
      <c r="CH51" s="223"/>
      <c r="CI51" s="223"/>
      <c r="CJ51" s="223"/>
      <c r="CK51" s="223"/>
      <c r="CL51" s="223"/>
      <c r="CM51" s="223"/>
      <c r="CN51" s="223"/>
      <c r="CO51" s="223"/>
      <c r="CP51" s="223"/>
      <c r="CQ51" s="223"/>
      <c r="CR51" s="223"/>
      <c r="CS51" s="223"/>
      <c r="CT51" s="223"/>
      <c r="CU51" s="223"/>
      <c r="CV51" s="223"/>
      <c r="CW51" s="223"/>
      <c r="CX51" s="223"/>
      <c r="CY51" s="223"/>
      <c r="CZ51" s="223"/>
      <c r="DA51" s="223"/>
      <c r="DB51" s="223"/>
      <c r="DC51" s="223"/>
      <c r="DD51" s="223"/>
      <c r="DE51" s="223"/>
      <c r="DF51" s="223"/>
      <c r="DG51" s="223"/>
      <c r="DH51" s="223"/>
      <c r="DI51" s="223"/>
      <c r="DJ51" s="223"/>
      <c r="DK51" s="223"/>
      <c r="DL51" s="223"/>
      <c r="DM51" s="223"/>
      <c r="DN51" s="223"/>
      <c r="DO51" s="223"/>
      <c r="DP51" s="223"/>
      <c r="DQ51" s="223"/>
      <c r="DR51" s="223"/>
      <c r="DS51" s="223"/>
      <c r="DT51" s="223"/>
      <c r="DU51" s="223"/>
      <c r="DV51" s="223"/>
      <c r="DW51" s="223"/>
      <c r="DX51" s="223"/>
      <c r="DY51" s="223"/>
      <c r="DZ51" s="223"/>
      <c r="EA51" s="223"/>
      <c r="EB51" s="223"/>
      <c r="EC51" s="223"/>
      <c r="ED51" s="223"/>
      <c r="EE51" s="223"/>
      <c r="EF51" s="223"/>
      <c r="EG51" s="223"/>
      <c r="EH51" s="223"/>
      <c r="EI51" s="223"/>
      <c r="EJ51" s="223"/>
      <c r="EK51" s="223"/>
      <c r="EL51" s="223"/>
      <c r="EM51" s="223"/>
      <c r="EN51" s="223"/>
      <c r="EO51" s="223"/>
      <c r="EP51" s="223"/>
      <c r="EQ51" s="223"/>
      <c r="ER51" s="223"/>
      <c r="ES51" s="223"/>
      <c r="ET51" s="223"/>
      <c r="EU51" s="223"/>
      <c r="EV51" s="223"/>
      <c r="EW51" s="223"/>
      <c r="EX51" s="223"/>
      <c r="EY51" s="223"/>
      <c r="EZ51" s="223"/>
      <c r="FA51" s="223"/>
      <c r="FB51" s="223"/>
      <c r="FC51" s="223"/>
      <c r="FD51" s="223"/>
      <c r="FE51" s="223"/>
      <c r="FF51" s="223"/>
      <c r="FG51" s="223"/>
      <c r="FH51" s="223"/>
      <c r="FI51" s="223"/>
      <c r="FJ51" s="223"/>
      <c r="FK51" s="223"/>
      <c r="FL51" s="223"/>
      <c r="FM51" s="223"/>
      <c r="FN51" s="223"/>
      <c r="FO51" s="223"/>
      <c r="FP51" s="223"/>
      <c r="FQ51" s="223"/>
      <c r="FR51" s="223"/>
      <c r="FS51" s="223"/>
      <c r="FT51" s="223"/>
      <c r="FU51" s="223"/>
      <c r="FV51" s="223"/>
      <c r="FW51" s="223"/>
      <c r="FX51" s="223"/>
      <c r="FY51" s="223"/>
      <c r="FZ51" s="223"/>
      <c r="GA51" s="223"/>
      <c r="GB51" s="223"/>
      <c r="GC51" s="223"/>
      <c r="GD51" s="223"/>
      <c r="GE51" s="223"/>
      <c r="GF51" s="223"/>
      <c r="GG51" s="223"/>
      <c r="GH51" s="223"/>
      <c r="GI51" s="223"/>
      <c r="GJ51" s="223"/>
      <c r="GK51" s="223"/>
      <c r="GL51" s="223"/>
      <c r="GM51" s="223"/>
      <c r="GN51" s="223"/>
      <c r="GO51" s="223"/>
      <c r="GP51" s="223"/>
      <c r="GQ51" s="223"/>
      <c r="GR51" s="223"/>
      <c r="GS51" s="223"/>
      <c r="GT51" s="223"/>
      <c r="GU51" s="223"/>
      <c r="GV51" s="223"/>
      <c r="GW51" s="223"/>
      <c r="GX51" s="223"/>
      <c r="GY51" s="223"/>
      <c r="GZ51" s="223"/>
      <c r="HA51" s="223"/>
      <c r="HB51" s="223"/>
      <c r="HC51" s="223"/>
      <c r="HD51" s="223"/>
      <c r="HE51" s="223"/>
      <c r="HF51" s="223"/>
      <c r="HG51" s="223"/>
      <c r="HH51" s="223"/>
      <c r="HI51" s="223"/>
      <c r="HJ51" s="223"/>
      <c r="HK51" s="223"/>
      <c r="HL51" s="223"/>
      <c r="HM51" s="223"/>
      <c r="HN51" s="223"/>
      <c r="HO51" s="223"/>
      <c r="HP51" s="223"/>
      <c r="HQ51" s="223"/>
      <c r="HR51" s="223"/>
      <c r="HS51" s="223"/>
      <c r="HT51" s="223"/>
      <c r="HU51" s="223"/>
      <c r="HV51" s="223"/>
      <c r="HW51" s="223"/>
      <c r="HX51" s="223"/>
      <c r="HY51" s="223"/>
      <c r="HZ51" s="223"/>
      <c r="IA51" s="223"/>
      <c r="IB51" s="223"/>
      <c r="IC51" s="223"/>
      <c r="ID51" s="223"/>
      <c r="IE51" s="223"/>
      <c r="IF51" s="223"/>
      <c r="IG51" s="223"/>
      <c r="IH51" s="223"/>
      <c r="II51" s="223"/>
      <c r="IJ51" s="223"/>
      <c r="IK51" s="223"/>
      <c r="IL51" s="223"/>
      <c r="IM51" s="223"/>
      <c r="IN51" s="223"/>
      <c r="IO51" s="223"/>
      <c r="IP51" s="223"/>
      <c r="IQ51" s="223"/>
      <c r="IR51" s="223"/>
      <c r="IS51" s="223"/>
      <c r="IT51" s="223"/>
      <c r="IU51" s="223"/>
      <c r="IV51" s="223"/>
      <c r="IW51" s="223"/>
      <c r="IX51" s="223"/>
      <c r="IY51" s="223"/>
      <c r="IZ51" s="223"/>
      <c r="JA51" s="223"/>
      <c r="JB51" s="223"/>
      <c r="JC51" s="223"/>
      <c r="JD51" s="223"/>
      <c r="JE51" s="223"/>
      <c r="JF51" s="223"/>
      <c r="JG51" s="223"/>
      <c r="JH51" s="223"/>
      <c r="JI51" s="223"/>
      <c r="JJ51" s="223"/>
      <c r="JK51" s="223"/>
      <c r="JL51" s="223"/>
      <c r="JM51" s="223"/>
      <c r="JN51" s="223"/>
      <c r="JO51" s="223"/>
      <c r="JP51" s="223"/>
      <c r="JQ51" s="223"/>
      <c r="JR51" s="223"/>
      <c r="JS51" s="223"/>
      <c r="JT51" s="223"/>
      <c r="JU51" s="223"/>
      <c r="JV51" s="223"/>
      <c r="JW51" s="223"/>
      <c r="JX51" s="223"/>
      <c r="JY51" s="223"/>
      <c r="JZ51" s="223"/>
      <c r="KA51" s="223"/>
      <c r="KB51" s="223"/>
      <c r="KC51" s="223"/>
      <c r="KD51" s="223"/>
      <c r="KE51" s="223"/>
      <c r="KF51" s="223"/>
      <c r="KG51" s="223"/>
      <c r="KH51" s="223"/>
      <c r="KI51" s="223"/>
      <c r="KJ51" s="223"/>
      <c r="KK51" s="223"/>
      <c r="KL51" s="223"/>
      <c r="KM51" s="223"/>
      <c r="KN51" s="223"/>
      <c r="KO51" s="223"/>
      <c r="KP51" s="223"/>
      <c r="KQ51" s="223"/>
      <c r="KR51" s="223"/>
      <c r="KS51" s="223"/>
      <c r="KT51" s="223"/>
      <c r="KU51" s="223"/>
      <c r="KV51" s="223"/>
      <c r="KW51" s="223"/>
      <c r="KX51" s="223"/>
      <c r="KY51" s="223"/>
      <c r="KZ51" s="223"/>
      <c r="LA51" s="223"/>
      <c r="LB51" s="223"/>
      <c r="LC51" s="223"/>
      <c r="LD51" s="223"/>
      <c r="LE51" s="223"/>
      <c r="LF51" s="223"/>
      <c r="LG51" s="223"/>
      <c r="LH51" s="223"/>
      <c r="LI51" s="223"/>
      <c r="LJ51" s="223"/>
      <c r="LK51" s="223"/>
      <c r="LL51" s="223"/>
      <c r="LM51" s="223"/>
      <c r="LN51" s="223"/>
      <c r="LO51" s="223"/>
      <c r="LP51" s="223"/>
      <c r="LQ51" s="223"/>
      <c r="LR51" s="223"/>
      <c r="LS51" s="223"/>
      <c r="LT51" s="223"/>
      <c r="LU51" s="223"/>
      <c r="LV51" s="223"/>
      <c r="LW51" s="223"/>
      <c r="LX51" s="223"/>
      <c r="LY51" s="223"/>
      <c r="LZ51" s="223"/>
      <c r="MA51" s="223"/>
      <c r="MB51" s="223"/>
      <c r="MC51" s="223"/>
      <c r="MD51" s="223"/>
      <c r="ME51" s="223"/>
      <c r="MF51" s="223"/>
      <c r="MG51" s="223"/>
      <c r="MH51" s="223"/>
      <c r="MI51" s="223"/>
      <c r="MJ51" s="223"/>
      <c r="MK51" s="223"/>
      <c r="ML51" s="223"/>
      <c r="MM51" s="223"/>
      <c r="MN51" s="223"/>
      <c r="MO51" s="223"/>
      <c r="MP51" s="223"/>
      <c r="MQ51" s="223"/>
      <c r="MR51" s="223"/>
      <c r="MS51" s="223"/>
      <c r="MT51" s="223"/>
      <c r="MU51" s="223"/>
      <c r="MV51" s="223"/>
      <c r="MW51" s="223"/>
      <c r="MX51" s="223"/>
      <c r="MY51" s="223"/>
      <c r="MZ51" s="223"/>
      <c r="NA51" s="223"/>
      <c r="NB51" s="223"/>
      <c r="NC51" s="223"/>
      <c r="ND51" s="223"/>
      <c r="NE51" s="223"/>
      <c r="NF51" s="223"/>
      <c r="NG51" s="223"/>
      <c r="NH51" s="223"/>
      <c r="NI51" s="223"/>
      <c r="NJ51" s="223"/>
      <c r="NK51" s="223"/>
      <c r="NL51" s="223"/>
      <c r="NM51" s="223"/>
      <c r="NN51" s="223"/>
      <c r="NO51" s="223"/>
      <c r="NP51" s="223"/>
      <c r="NQ51" s="223"/>
      <c r="NR51" s="223"/>
      <c r="NS51" s="223"/>
      <c r="NT51" s="223"/>
      <c r="NU51" s="223"/>
      <c r="NV51" s="223"/>
      <c r="NW51" s="223"/>
      <c r="NX51" s="223"/>
      <c r="NY51" s="223"/>
      <c r="NZ51" s="223"/>
      <c r="OA51" s="223"/>
      <c r="OB51" s="223"/>
      <c r="OC51" s="223"/>
      <c r="OD51" s="223"/>
      <c r="OE51" s="223"/>
      <c r="OF51" s="223"/>
      <c r="OG51" s="223"/>
      <c r="OH51" s="223"/>
      <c r="OI51" s="223"/>
      <c r="OJ51" s="223"/>
      <c r="OK51" s="223"/>
      <c r="OL51" s="223"/>
      <c r="OM51" s="223"/>
      <c r="ON51" s="223"/>
      <c r="OO51" s="223"/>
      <c r="OP51" s="223"/>
      <c r="OQ51" s="223"/>
      <c r="OR51" s="223"/>
      <c r="OS51" s="223"/>
      <c r="OT51" s="223"/>
      <c r="OU51" s="223"/>
      <c r="OV51" s="223"/>
      <c r="OW51" s="223"/>
      <c r="OX51" s="223"/>
      <c r="OY51" s="223"/>
      <c r="OZ51" s="223"/>
      <c r="PA51" s="223"/>
      <c r="PB51" s="223"/>
      <c r="PC51" s="223"/>
      <c r="PD51" s="223"/>
      <c r="PE51" s="223"/>
      <c r="PF51" s="223"/>
      <c r="PG51" s="223"/>
      <c r="PH51" s="223"/>
      <c r="PI51" s="223"/>
      <c r="PJ51" s="223"/>
      <c r="PK51" s="223"/>
      <c r="PL51" s="223"/>
      <c r="PM51" s="223"/>
      <c r="PN51" s="223"/>
      <c r="PO51" s="223"/>
      <c r="PP51" s="223"/>
      <c r="PQ51" s="223"/>
      <c r="PR51" s="223"/>
      <c r="PS51" s="223"/>
      <c r="PT51" s="223"/>
      <c r="PU51" s="223"/>
      <c r="PV51" s="223"/>
      <c r="PW51" s="223"/>
      <c r="PX51" s="223"/>
    </row>
    <row r="52" spans="1:440" x14ac:dyDescent="0.25">
      <c r="A52" s="26">
        <v>15439</v>
      </c>
      <c r="B52" s="59"/>
      <c r="C52" s="18" t="s">
        <v>1232</v>
      </c>
      <c r="D52" s="18" t="s">
        <v>1233</v>
      </c>
      <c r="E52" s="34">
        <v>2</v>
      </c>
      <c r="F52" s="23" t="s">
        <v>1224</v>
      </c>
      <c r="G52" s="211">
        <v>4</v>
      </c>
      <c r="H52" s="26"/>
      <c r="I52" s="19">
        <f t="shared" si="22"/>
        <v>282</v>
      </c>
      <c r="J52" s="37">
        <v>47</v>
      </c>
      <c r="K52" s="19">
        <f t="shared" si="24"/>
        <v>78</v>
      </c>
      <c r="L52" s="37">
        <v>10</v>
      </c>
      <c r="M52" s="19">
        <f t="shared" si="23"/>
        <v>204</v>
      </c>
      <c r="N52" s="42"/>
      <c r="O52" s="19" t="str">
        <f t="shared" si="25"/>
        <v/>
      </c>
      <c r="P52" s="42"/>
      <c r="Q52" s="19" t="str">
        <f t="shared" si="26"/>
        <v/>
      </c>
      <c r="R52" s="42"/>
      <c r="S52" s="19" t="str">
        <f t="shared" si="27"/>
        <v/>
      </c>
      <c r="T52" s="42"/>
      <c r="U52" s="19" t="str">
        <f t="shared" si="28"/>
        <v/>
      </c>
      <c r="V52" s="42"/>
      <c r="W52" s="19" t="str">
        <f t="shared" si="29"/>
        <v/>
      </c>
      <c r="X52" s="42"/>
      <c r="Y52" s="19" t="str">
        <f t="shared" si="30"/>
        <v/>
      </c>
      <c r="Z52" s="26"/>
      <c r="AA52" s="19" t="str">
        <f t="shared" si="31"/>
        <v/>
      </c>
      <c r="AB52" s="26"/>
      <c r="AC52" s="19" t="str">
        <f t="shared" si="32"/>
        <v/>
      </c>
      <c r="AD52" s="26"/>
      <c r="AE52" s="19" t="str">
        <f t="shared" si="33"/>
        <v/>
      </c>
      <c r="AF52" s="26"/>
      <c r="AG52" s="19" t="str">
        <f t="shared" si="34"/>
        <v/>
      </c>
      <c r="AH52" s="26"/>
      <c r="AI52" s="19" t="str">
        <f t="shared" si="35"/>
        <v/>
      </c>
      <c r="AJ52" s="26"/>
      <c r="AK52" s="19" t="str">
        <f t="shared" si="36"/>
        <v/>
      </c>
      <c r="AL52" s="26"/>
      <c r="AM52" s="19" t="str">
        <f t="shared" si="37"/>
        <v/>
      </c>
      <c r="AN52" s="26"/>
      <c r="AO52" s="19" t="str">
        <f t="shared" si="38"/>
        <v/>
      </c>
      <c r="AP52" s="26"/>
      <c r="AQ52" s="19" t="str">
        <f t="shared" si="39"/>
        <v/>
      </c>
      <c r="AR52" s="26"/>
      <c r="AS52" s="19" t="str">
        <f t="shared" si="40"/>
        <v/>
      </c>
      <c r="AT52" s="35"/>
      <c r="AU52" s="19" t="str">
        <f t="shared" si="41"/>
        <v/>
      </c>
      <c r="AV52" s="35"/>
      <c r="AW52" s="19" t="str">
        <f t="shared" si="42"/>
        <v/>
      </c>
      <c r="AX52" s="35"/>
      <c r="AY52" s="19" t="str">
        <f t="shared" si="43"/>
        <v/>
      </c>
    </row>
    <row r="53" spans="1:440" x14ac:dyDescent="0.25">
      <c r="A53" s="141">
        <v>13079</v>
      </c>
      <c r="B53" s="59"/>
      <c r="C53" s="143" t="s">
        <v>1107</v>
      </c>
      <c r="D53" s="143" t="s">
        <v>1059</v>
      </c>
      <c r="E53" s="34">
        <v>1</v>
      </c>
      <c r="F53" s="227" t="s">
        <v>1224</v>
      </c>
      <c r="G53" s="228">
        <v>4</v>
      </c>
      <c r="H53" s="141"/>
      <c r="I53" s="147">
        <f t="shared" si="22"/>
        <v>110</v>
      </c>
      <c r="J53" s="148"/>
      <c r="K53" s="147" t="str">
        <f t="shared" si="24"/>
        <v/>
      </c>
      <c r="L53" s="148">
        <v>57</v>
      </c>
      <c r="M53" s="147">
        <f t="shared" si="23"/>
        <v>110</v>
      </c>
      <c r="N53" s="149"/>
      <c r="O53" s="147" t="str">
        <f t="shared" si="25"/>
        <v/>
      </c>
      <c r="P53" s="152"/>
      <c r="Q53" s="147" t="str">
        <f t="shared" si="26"/>
        <v/>
      </c>
      <c r="R53" s="149"/>
      <c r="S53" s="147" t="str">
        <f t="shared" si="27"/>
        <v/>
      </c>
      <c r="T53" s="150"/>
      <c r="U53" s="147" t="str">
        <f t="shared" si="28"/>
        <v/>
      </c>
      <c r="V53" s="149"/>
      <c r="W53" s="147" t="str">
        <f t="shared" si="29"/>
        <v/>
      </c>
      <c r="X53" s="149"/>
      <c r="Y53" s="147" t="str">
        <f t="shared" si="30"/>
        <v/>
      </c>
      <c r="Z53" s="141"/>
      <c r="AA53" s="147" t="str">
        <f t="shared" si="31"/>
        <v/>
      </c>
      <c r="AB53" s="141"/>
      <c r="AC53" s="147" t="str">
        <f t="shared" si="32"/>
        <v/>
      </c>
      <c r="AD53" s="141"/>
      <c r="AE53" s="147" t="str">
        <f t="shared" si="33"/>
        <v/>
      </c>
      <c r="AF53" s="141"/>
      <c r="AG53" s="19" t="str">
        <f t="shared" si="34"/>
        <v/>
      </c>
      <c r="AH53" s="141"/>
      <c r="AI53" s="19" t="str">
        <f t="shared" si="35"/>
        <v/>
      </c>
      <c r="AJ53" s="141"/>
      <c r="AK53" s="147" t="str">
        <f t="shared" si="36"/>
        <v/>
      </c>
      <c r="AL53" s="141"/>
      <c r="AM53" s="147" t="str">
        <f t="shared" si="37"/>
        <v/>
      </c>
      <c r="AN53" s="141"/>
      <c r="AO53" s="147" t="str">
        <f t="shared" si="38"/>
        <v/>
      </c>
      <c r="AP53" s="141"/>
      <c r="AQ53" s="147" t="str">
        <f t="shared" si="39"/>
        <v/>
      </c>
      <c r="AR53" s="141"/>
      <c r="AS53" s="147" t="str">
        <f t="shared" si="40"/>
        <v/>
      </c>
      <c r="AT53" s="141"/>
      <c r="AU53" s="147" t="str">
        <f t="shared" si="41"/>
        <v/>
      </c>
      <c r="AV53" s="141"/>
      <c r="AW53" s="147" t="str">
        <f t="shared" si="42"/>
        <v/>
      </c>
      <c r="AX53" s="141"/>
      <c r="AY53" s="147" t="str">
        <f t="shared" si="43"/>
        <v/>
      </c>
      <c r="AZ53"/>
    </row>
    <row r="54" spans="1:440" s="225" customFormat="1" x14ac:dyDescent="0.25">
      <c r="A54" s="26">
        <v>16025</v>
      </c>
      <c r="B54" s="59"/>
      <c r="C54" s="18" t="s">
        <v>1269</v>
      </c>
      <c r="D54" s="18" t="s">
        <v>1270</v>
      </c>
      <c r="E54" s="34">
        <f>COUNT(J54,L54,N54,P54,R54,T54,V54,X54)</f>
        <v>0</v>
      </c>
      <c r="F54" s="23" t="s">
        <v>1224</v>
      </c>
      <c r="G54" s="214">
        <v>4</v>
      </c>
      <c r="H54" s="26"/>
      <c r="I54" s="19">
        <f t="shared" si="22"/>
        <v>0</v>
      </c>
      <c r="J54" s="37"/>
      <c r="K54" s="19" t="str">
        <f t="shared" si="24"/>
        <v/>
      </c>
      <c r="L54" s="37"/>
      <c r="M54" s="19" t="str">
        <f t="shared" si="23"/>
        <v/>
      </c>
      <c r="N54" s="43"/>
      <c r="O54" s="19" t="str">
        <f t="shared" si="25"/>
        <v/>
      </c>
      <c r="P54" s="43"/>
      <c r="Q54" s="19" t="str">
        <f t="shared" si="26"/>
        <v/>
      </c>
      <c r="R54" s="42"/>
      <c r="S54" s="19" t="str">
        <f t="shared" si="27"/>
        <v/>
      </c>
      <c r="T54" s="43"/>
      <c r="U54" s="19" t="str">
        <f t="shared" si="28"/>
        <v/>
      </c>
      <c r="V54" s="43"/>
      <c r="W54" s="19" t="str">
        <f t="shared" si="29"/>
        <v/>
      </c>
      <c r="X54" s="43"/>
      <c r="Y54" s="19" t="str">
        <f t="shared" si="30"/>
        <v/>
      </c>
      <c r="Z54" s="35"/>
      <c r="AA54" s="19" t="str">
        <f t="shared" si="31"/>
        <v/>
      </c>
      <c r="AB54" s="35"/>
      <c r="AC54" s="19" t="str">
        <f t="shared" si="32"/>
        <v/>
      </c>
      <c r="AD54" s="35"/>
      <c r="AE54" s="19" t="str">
        <f t="shared" si="33"/>
        <v/>
      </c>
      <c r="AF54" s="35"/>
      <c r="AG54" s="19" t="str">
        <f t="shared" si="34"/>
        <v/>
      </c>
      <c r="AH54" s="35"/>
      <c r="AI54" s="19" t="str">
        <f t="shared" si="35"/>
        <v/>
      </c>
      <c r="AJ54" s="35"/>
      <c r="AK54" s="19" t="str">
        <f t="shared" si="36"/>
        <v/>
      </c>
      <c r="AL54" s="35"/>
      <c r="AM54" s="19" t="str">
        <f t="shared" si="37"/>
        <v/>
      </c>
      <c r="AN54" s="35"/>
      <c r="AO54" s="19" t="str">
        <f t="shared" si="38"/>
        <v/>
      </c>
      <c r="AP54" s="35"/>
      <c r="AQ54" s="19" t="str">
        <f t="shared" si="39"/>
        <v/>
      </c>
      <c r="AR54" s="35"/>
      <c r="AS54" s="19" t="str">
        <f t="shared" si="40"/>
        <v/>
      </c>
      <c r="AT54" s="26"/>
      <c r="AU54" s="19" t="str">
        <f t="shared" si="41"/>
        <v/>
      </c>
      <c r="AV54" s="26"/>
      <c r="AW54" s="19" t="str">
        <f t="shared" si="42"/>
        <v/>
      </c>
      <c r="AX54" s="26"/>
      <c r="AY54" s="19" t="str">
        <f t="shared" si="43"/>
        <v/>
      </c>
    </row>
    <row r="55" spans="1:440" s="169" customFormat="1" x14ac:dyDescent="0.25">
      <c r="A55" s="26">
        <v>9619</v>
      </c>
      <c r="B55" s="59"/>
      <c r="C55" s="18" t="s">
        <v>62</v>
      </c>
      <c r="D55" s="18" t="s">
        <v>63</v>
      </c>
      <c r="E55" s="34">
        <v>2</v>
      </c>
      <c r="F55" s="23" t="s">
        <v>1226</v>
      </c>
      <c r="G55" s="211">
        <v>5</v>
      </c>
      <c r="H55" s="26"/>
      <c r="I55" s="19">
        <f t="shared" si="22"/>
        <v>270</v>
      </c>
      <c r="J55" s="37">
        <v>36</v>
      </c>
      <c r="K55" s="19">
        <f t="shared" si="24"/>
        <v>100</v>
      </c>
      <c r="L55" s="37">
        <v>27</v>
      </c>
      <c r="M55" s="19">
        <f t="shared" si="23"/>
        <v>170</v>
      </c>
      <c r="N55" s="42"/>
      <c r="O55" s="19" t="str">
        <f t="shared" si="25"/>
        <v/>
      </c>
      <c r="P55" s="44"/>
      <c r="Q55" s="19" t="str">
        <f t="shared" si="26"/>
        <v/>
      </c>
      <c r="R55" s="42"/>
      <c r="S55" s="19" t="str">
        <f t="shared" si="27"/>
        <v/>
      </c>
      <c r="T55" s="43"/>
      <c r="U55" s="19" t="str">
        <f t="shared" si="28"/>
        <v/>
      </c>
      <c r="V55" s="43"/>
      <c r="W55" s="19" t="str">
        <f t="shared" si="29"/>
        <v/>
      </c>
      <c r="X55" s="43"/>
      <c r="Y55" s="19" t="str">
        <f t="shared" si="30"/>
        <v/>
      </c>
      <c r="Z55" s="35"/>
      <c r="AA55" s="19" t="str">
        <f t="shared" si="31"/>
        <v/>
      </c>
      <c r="AB55" s="35"/>
      <c r="AC55" s="19" t="str">
        <f t="shared" si="32"/>
        <v/>
      </c>
      <c r="AD55" s="35"/>
      <c r="AE55" s="19" t="str">
        <f t="shared" si="33"/>
        <v/>
      </c>
      <c r="AF55" s="35"/>
      <c r="AG55" s="19" t="str">
        <f t="shared" si="34"/>
        <v/>
      </c>
      <c r="AH55" s="35"/>
      <c r="AI55" s="19" t="str">
        <f t="shared" si="35"/>
        <v/>
      </c>
      <c r="AJ55" s="35"/>
      <c r="AK55" s="19" t="str">
        <f t="shared" si="36"/>
        <v/>
      </c>
      <c r="AL55" s="35"/>
      <c r="AM55" s="19" t="str">
        <f t="shared" si="37"/>
        <v/>
      </c>
      <c r="AN55" s="35"/>
      <c r="AO55" s="19" t="str">
        <f t="shared" si="38"/>
        <v/>
      </c>
      <c r="AP55" s="35"/>
      <c r="AQ55" s="19" t="str">
        <f t="shared" si="39"/>
        <v/>
      </c>
      <c r="AR55" s="35"/>
      <c r="AS55" s="19" t="str">
        <f t="shared" si="40"/>
        <v/>
      </c>
      <c r="AT55" s="35"/>
      <c r="AU55" s="19" t="str">
        <f t="shared" si="41"/>
        <v/>
      </c>
      <c r="AV55" s="35"/>
      <c r="AW55" s="19" t="str">
        <f t="shared" si="42"/>
        <v/>
      </c>
      <c r="AX55" s="35"/>
      <c r="AY55" s="19" t="str">
        <f t="shared" si="43"/>
        <v/>
      </c>
      <c r="AZ55" s="225"/>
      <c r="BA55" s="225"/>
      <c r="BB55" s="225"/>
      <c r="BC55" s="225"/>
      <c r="BD55" s="225"/>
      <c r="BE55" s="225"/>
      <c r="BF55" s="225"/>
      <c r="BG55" s="225"/>
      <c r="BH55" s="225"/>
      <c r="BI55" s="225"/>
      <c r="BJ55" s="225"/>
      <c r="BK55" s="225"/>
      <c r="BL55" s="225"/>
      <c r="BM55" s="225"/>
      <c r="BN55" s="225"/>
      <c r="BO55" s="225"/>
      <c r="BP55" s="225"/>
      <c r="BQ55" s="225"/>
      <c r="BR55" s="225"/>
      <c r="BS55" s="225"/>
      <c r="BT55" s="225"/>
      <c r="BU55" s="225"/>
      <c r="BV55" s="225"/>
      <c r="BW55" s="225"/>
      <c r="BX55" s="225"/>
      <c r="BY55" s="225"/>
      <c r="BZ55" s="225"/>
      <c r="CA55" s="225"/>
      <c r="CB55" s="225"/>
      <c r="CC55" s="225"/>
      <c r="CD55" s="225"/>
      <c r="CE55" s="225"/>
      <c r="CF55" s="225"/>
      <c r="CG55" s="225"/>
      <c r="CH55" s="225"/>
      <c r="CI55" s="225"/>
      <c r="CJ55" s="225"/>
      <c r="CK55" s="225"/>
      <c r="CL55" s="225"/>
      <c r="CM55" s="225"/>
      <c r="CN55" s="225"/>
      <c r="CO55" s="225"/>
      <c r="CP55" s="225"/>
      <c r="CQ55" s="225"/>
      <c r="CR55" s="225"/>
      <c r="CS55" s="225"/>
      <c r="CT55" s="225"/>
      <c r="CU55" s="225"/>
      <c r="CV55" s="225"/>
      <c r="CW55" s="225"/>
      <c r="CX55" s="225"/>
      <c r="CY55" s="225"/>
      <c r="CZ55" s="225"/>
      <c r="DA55" s="225"/>
      <c r="DB55" s="225"/>
      <c r="DC55" s="225"/>
      <c r="DD55" s="225"/>
      <c r="DE55" s="225"/>
      <c r="DF55" s="225"/>
      <c r="DG55" s="225"/>
      <c r="DH55" s="225"/>
      <c r="DI55" s="225"/>
      <c r="DJ55" s="225"/>
      <c r="DK55" s="225"/>
      <c r="DL55" s="225"/>
      <c r="DM55" s="225"/>
      <c r="DN55" s="225"/>
      <c r="DO55" s="225"/>
      <c r="DP55" s="225"/>
      <c r="DQ55" s="225"/>
      <c r="DR55" s="225"/>
      <c r="DS55" s="225"/>
      <c r="DT55" s="225"/>
      <c r="DU55" s="225"/>
      <c r="DV55" s="225"/>
      <c r="DW55" s="225"/>
      <c r="DX55" s="225"/>
      <c r="DY55" s="225"/>
      <c r="DZ55" s="225"/>
      <c r="EA55" s="225"/>
      <c r="EB55" s="225"/>
      <c r="EC55" s="225"/>
      <c r="ED55" s="225"/>
      <c r="EE55" s="225"/>
      <c r="EF55" s="225"/>
      <c r="EG55" s="225"/>
      <c r="EH55" s="225"/>
      <c r="EI55" s="225"/>
      <c r="EJ55" s="225"/>
      <c r="EK55" s="225"/>
      <c r="EL55" s="225"/>
      <c r="EM55" s="225"/>
      <c r="EN55" s="225"/>
      <c r="EO55" s="225"/>
      <c r="EP55" s="225"/>
      <c r="EQ55" s="225"/>
      <c r="ER55" s="225"/>
      <c r="ES55" s="225"/>
      <c r="ET55" s="225"/>
      <c r="EU55" s="225"/>
      <c r="EV55" s="225"/>
      <c r="EW55" s="225"/>
      <c r="EX55" s="225"/>
      <c r="EY55" s="225"/>
      <c r="EZ55" s="225"/>
      <c r="FA55" s="225"/>
      <c r="FB55" s="225"/>
      <c r="FC55" s="225"/>
      <c r="FD55" s="225"/>
      <c r="FE55" s="225"/>
      <c r="FF55" s="225"/>
      <c r="FG55" s="225"/>
      <c r="FH55" s="225"/>
      <c r="FI55" s="225"/>
      <c r="FJ55" s="225"/>
      <c r="FK55" s="225"/>
      <c r="FL55" s="225"/>
      <c r="FM55" s="225"/>
      <c r="FN55" s="225"/>
      <c r="FO55" s="225"/>
      <c r="FP55" s="225"/>
      <c r="FQ55" s="225"/>
      <c r="FR55" s="225"/>
      <c r="FS55" s="225"/>
      <c r="FT55" s="225"/>
      <c r="FU55" s="225"/>
      <c r="FV55" s="225"/>
      <c r="FW55" s="225"/>
      <c r="FX55" s="225"/>
      <c r="FY55" s="225"/>
      <c r="FZ55" s="225"/>
      <c r="GA55" s="225"/>
      <c r="GB55" s="225"/>
      <c r="GC55" s="225"/>
      <c r="GD55" s="225"/>
      <c r="GE55" s="225"/>
      <c r="GF55" s="225"/>
      <c r="GG55" s="225"/>
      <c r="GH55" s="225"/>
      <c r="GI55" s="225"/>
      <c r="GJ55" s="225"/>
      <c r="GK55" s="225"/>
      <c r="GL55" s="225"/>
      <c r="GM55" s="225"/>
      <c r="GN55" s="225"/>
      <c r="GO55" s="225"/>
      <c r="GP55" s="225"/>
      <c r="GQ55" s="225"/>
      <c r="GR55" s="225"/>
      <c r="GS55" s="225"/>
      <c r="GT55" s="225"/>
      <c r="GU55" s="225"/>
      <c r="GV55" s="225"/>
      <c r="GW55" s="225"/>
      <c r="GX55" s="225"/>
      <c r="GY55" s="225"/>
      <c r="GZ55" s="225"/>
      <c r="HA55" s="225"/>
      <c r="HB55" s="225"/>
      <c r="HC55" s="225"/>
      <c r="HD55" s="225"/>
      <c r="HE55" s="225"/>
      <c r="HF55" s="225"/>
      <c r="HG55" s="225"/>
      <c r="HH55" s="225"/>
      <c r="HI55" s="225"/>
      <c r="HJ55" s="225"/>
      <c r="HK55" s="225"/>
      <c r="HL55" s="225"/>
      <c r="HM55" s="225"/>
      <c r="HN55" s="225"/>
      <c r="HO55" s="225"/>
      <c r="HP55" s="225"/>
      <c r="HQ55" s="225"/>
      <c r="HR55" s="225"/>
      <c r="HS55" s="225"/>
      <c r="HT55" s="225"/>
      <c r="HU55" s="225"/>
      <c r="HV55" s="225"/>
      <c r="HW55" s="225"/>
      <c r="HX55" s="225"/>
      <c r="HY55" s="225"/>
      <c r="HZ55" s="225"/>
      <c r="IA55" s="225"/>
      <c r="IB55" s="225"/>
      <c r="IC55" s="225"/>
      <c r="ID55" s="225"/>
      <c r="IE55" s="225"/>
      <c r="IF55" s="225"/>
      <c r="IG55" s="225"/>
      <c r="IH55" s="225"/>
      <c r="II55" s="225"/>
      <c r="IJ55" s="225"/>
      <c r="IK55" s="225"/>
      <c r="IL55" s="225"/>
      <c r="IM55" s="225"/>
      <c r="IN55" s="225"/>
      <c r="IO55" s="225"/>
      <c r="IP55" s="225"/>
      <c r="IQ55" s="225"/>
      <c r="IR55" s="225"/>
      <c r="IS55" s="225"/>
      <c r="IT55" s="225"/>
      <c r="IU55" s="225"/>
      <c r="IV55" s="225"/>
      <c r="IW55" s="225"/>
      <c r="IX55" s="225"/>
      <c r="IY55" s="225"/>
      <c r="IZ55" s="225"/>
      <c r="JA55" s="225"/>
      <c r="JB55" s="225"/>
      <c r="JC55" s="225"/>
      <c r="JD55" s="225"/>
      <c r="JE55" s="225"/>
      <c r="JF55" s="225"/>
      <c r="JG55" s="225"/>
      <c r="JH55" s="225"/>
      <c r="JI55" s="225"/>
      <c r="JJ55" s="225"/>
      <c r="JK55" s="225"/>
      <c r="JL55" s="225"/>
      <c r="JM55" s="225"/>
      <c r="JN55" s="225"/>
      <c r="JO55" s="225"/>
      <c r="JP55" s="225"/>
      <c r="JQ55" s="225"/>
      <c r="JR55" s="225"/>
      <c r="JS55" s="225"/>
      <c r="JT55" s="225"/>
      <c r="JU55" s="225"/>
      <c r="JV55" s="225"/>
      <c r="JW55" s="225"/>
      <c r="JX55" s="225"/>
      <c r="JY55" s="225"/>
      <c r="JZ55" s="225"/>
      <c r="KA55" s="225"/>
      <c r="KB55" s="225"/>
      <c r="KC55" s="225"/>
      <c r="KD55" s="225"/>
      <c r="KE55" s="225"/>
      <c r="KF55" s="225"/>
      <c r="KG55" s="225"/>
      <c r="KH55" s="225"/>
      <c r="KI55" s="225"/>
      <c r="KJ55" s="225"/>
      <c r="KK55" s="225"/>
      <c r="KL55" s="225"/>
      <c r="KM55" s="225"/>
      <c r="KN55" s="225"/>
      <c r="KO55" s="225"/>
      <c r="KP55" s="225"/>
      <c r="KQ55" s="225"/>
      <c r="KR55" s="225"/>
      <c r="KS55" s="225"/>
      <c r="KT55" s="225"/>
      <c r="KU55" s="225"/>
      <c r="KV55" s="225"/>
      <c r="KW55" s="225"/>
      <c r="KX55" s="225"/>
      <c r="KY55" s="225"/>
      <c r="KZ55" s="225"/>
      <c r="LA55" s="225"/>
      <c r="LB55" s="225"/>
      <c r="LC55" s="225"/>
      <c r="LD55" s="225"/>
      <c r="LE55" s="225"/>
      <c r="LF55" s="225"/>
      <c r="LG55" s="225"/>
      <c r="LH55" s="225"/>
      <c r="LI55" s="225"/>
      <c r="LJ55" s="225"/>
      <c r="LK55" s="225"/>
      <c r="LL55" s="225"/>
      <c r="LM55" s="225"/>
      <c r="LN55" s="225"/>
      <c r="LO55" s="225"/>
      <c r="LP55" s="225"/>
      <c r="LQ55" s="225"/>
      <c r="LR55" s="225"/>
      <c r="LS55" s="225"/>
      <c r="LT55" s="225"/>
      <c r="LU55" s="225"/>
      <c r="LV55" s="225"/>
      <c r="LW55" s="225"/>
      <c r="LX55" s="225"/>
      <c r="LY55" s="225"/>
      <c r="LZ55" s="225"/>
      <c r="MA55" s="225"/>
      <c r="MB55" s="225"/>
      <c r="MC55" s="225"/>
      <c r="MD55" s="225"/>
      <c r="ME55" s="225"/>
      <c r="MF55" s="225"/>
      <c r="MG55" s="225"/>
      <c r="MH55" s="225"/>
      <c r="MI55" s="225"/>
      <c r="MJ55" s="225"/>
      <c r="MK55" s="225"/>
      <c r="ML55" s="225"/>
      <c r="MM55" s="225"/>
      <c r="MN55" s="225"/>
      <c r="MO55" s="225"/>
      <c r="MP55" s="225"/>
      <c r="MQ55" s="225"/>
      <c r="MR55" s="225"/>
      <c r="MS55" s="225"/>
      <c r="MT55" s="225"/>
      <c r="MU55" s="225"/>
      <c r="MV55" s="225"/>
      <c r="MW55" s="225"/>
      <c r="MX55" s="225"/>
      <c r="MY55" s="225"/>
      <c r="MZ55" s="225"/>
      <c r="NA55" s="225"/>
      <c r="NB55" s="225"/>
      <c r="NC55" s="225"/>
      <c r="ND55" s="225"/>
      <c r="NE55" s="225"/>
      <c r="NF55" s="225"/>
      <c r="NG55" s="225"/>
      <c r="NH55" s="225"/>
      <c r="NI55" s="225"/>
      <c r="NJ55" s="225"/>
      <c r="NK55" s="225"/>
      <c r="NL55" s="225"/>
      <c r="NM55" s="225"/>
      <c r="NN55" s="225"/>
      <c r="NO55" s="225"/>
      <c r="NP55" s="225"/>
      <c r="NQ55" s="225"/>
      <c r="NR55" s="225"/>
      <c r="NS55" s="225"/>
      <c r="NT55" s="225"/>
      <c r="NU55" s="225"/>
      <c r="NV55" s="225"/>
      <c r="NW55" s="225"/>
      <c r="NX55" s="225"/>
      <c r="NY55" s="225"/>
      <c r="NZ55" s="225"/>
      <c r="OA55" s="225"/>
      <c r="OB55" s="225"/>
      <c r="OC55" s="225"/>
      <c r="OD55" s="225"/>
      <c r="OE55" s="225"/>
      <c r="OF55" s="225"/>
      <c r="OG55" s="225"/>
      <c r="OH55" s="225"/>
      <c r="OI55" s="225"/>
      <c r="OJ55" s="225"/>
      <c r="OK55" s="225"/>
      <c r="OL55" s="225"/>
      <c r="OM55" s="225"/>
      <c r="ON55" s="225"/>
      <c r="OO55" s="225"/>
      <c r="OP55" s="225"/>
      <c r="OQ55" s="225"/>
      <c r="OR55" s="225"/>
      <c r="OS55" s="225"/>
      <c r="OT55" s="225"/>
      <c r="OU55" s="225"/>
      <c r="OV55" s="225"/>
      <c r="OW55" s="225"/>
      <c r="OX55" s="225"/>
      <c r="OY55" s="225"/>
      <c r="OZ55" s="225"/>
      <c r="PA55" s="225"/>
      <c r="PB55" s="225"/>
      <c r="PC55" s="225"/>
      <c r="PD55" s="225"/>
      <c r="PE55" s="225"/>
      <c r="PF55" s="225"/>
      <c r="PG55" s="225"/>
      <c r="PH55" s="225"/>
      <c r="PI55" s="225"/>
      <c r="PJ55" s="225"/>
      <c r="PK55" s="225"/>
      <c r="PL55" s="225"/>
      <c r="PM55" s="225"/>
      <c r="PN55" s="225"/>
      <c r="PO55" s="225"/>
      <c r="PP55" s="225"/>
      <c r="PQ55" s="225"/>
      <c r="PR55" s="225"/>
      <c r="PS55" s="225"/>
      <c r="PT55" s="225"/>
      <c r="PU55" s="225"/>
      <c r="PV55" s="225"/>
      <c r="PW55" s="225"/>
      <c r="PX55" s="225"/>
    </row>
    <row r="56" spans="1:440" x14ac:dyDescent="0.25">
      <c r="A56" s="163">
        <v>12355</v>
      </c>
      <c r="B56" s="59"/>
      <c r="C56" s="143" t="s">
        <v>561</v>
      </c>
      <c r="D56" s="143" t="s">
        <v>571</v>
      </c>
      <c r="E56" s="34">
        <v>1</v>
      </c>
      <c r="F56" s="227" t="s">
        <v>1226</v>
      </c>
      <c r="G56" s="228">
        <v>5</v>
      </c>
      <c r="H56" s="141"/>
      <c r="I56" s="147">
        <f t="shared" si="22"/>
        <v>148</v>
      </c>
      <c r="J56" s="148">
        <v>12</v>
      </c>
      <c r="K56" s="147">
        <f t="shared" si="24"/>
        <v>148</v>
      </c>
      <c r="L56" s="148"/>
      <c r="M56" s="147" t="str">
        <f t="shared" si="23"/>
        <v/>
      </c>
      <c r="N56" s="149"/>
      <c r="O56" s="147" t="str">
        <f t="shared" si="25"/>
        <v/>
      </c>
      <c r="P56" s="149"/>
      <c r="Q56" s="147" t="str">
        <f t="shared" si="26"/>
        <v/>
      </c>
      <c r="R56" s="149"/>
      <c r="S56" s="147" t="str">
        <f t="shared" si="27"/>
        <v/>
      </c>
      <c r="T56" s="149"/>
      <c r="U56" s="147" t="str">
        <f t="shared" si="28"/>
        <v/>
      </c>
      <c r="V56" s="149"/>
      <c r="W56" s="147" t="str">
        <f t="shared" si="29"/>
        <v/>
      </c>
      <c r="X56" s="149"/>
      <c r="Y56" s="147" t="str">
        <f t="shared" si="30"/>
        <v/>
      </c>
      <c r="Z56" s="141"/>
      <c r="AA56" s="147" t="str">
        <f t="shared" si="31"/>
        <v/>
      </c>
      <c r="AB56" s="141"/>
      <c r="AC56" s="147" t="str">
        <f t="shared" si="32"/>
        <v/>
      </c>
      <c r="AD56" s="141"/>
      <c r="AE56" s="147" t="str">
        <f t="shared" si="33"/>
        <v/>
      </c>
      <c r="AF56" s="141"/>
      <c r="AG56" s="19" t="str">
        <f t="shared" si="34"/>
        <v/>
      </c>
      <c r="AH56" s="141"/>
      <c r="AI56" s="19" t="str">
        <f t="shared" si="35"/>
        <v/>
      </c>
      <c r="AJ56" s="141"/>
      <c r="AK56" s="147" t="str">
        <f t="shared" si="36"/>
        <v/>
      </c>
      <c r="AL56" s="141"/>
      <c r="AM56" s="147" t="str">
        <f t="shared" si="37"/>
        <v/>
      </c>
      <c r="AN56" s="141"/>
      <c r="AO56" s="147" t="str">
        <f t="shared" si="38"/>
        <v/>
      </c>
      <c r="AP56" s="141"/>
      <c r="AQ56" s="147" t="str">
        <f t="shared" si="39"/>
        <v/>
      </c>
      <c r="AR56" s="141"/>
      <c r="AS56" s="147" t="str">
        <f t="shared" si="40"/>
        <v/>
      </c>
      <c r="AT56" s="234"/>
      <c r="AU56" s="147" t="str">
        <f t="shared" si="41"/>
        <v/>
      </c>
      <c r="AV56" s="234"/>
      <c r="AW56" s="147" t="str">
        <f t="shared" si="42"/>
        <v/>
      </c>
      <c r="AX56" s="234"/>
      <c r="AY56" s="147" t="str">
        <f t="shared" si="43"/>
        <v/>
      </c>
    </row>
    <row r="57" spans="1:440" s="223" customFormat="1" x14ac:dyDescent="0.25">
      <c r="A57" s="26">
        <v>10514</v>
      </c>
      <c r="B57" s="59"/>
      <c r="C57" s="18" t="s">
        <v>72</v>
      </c>
      <c r="D57" s="18" t="s">
        <v>1297</v>
      </c>
      <c r="E57" s="34">
        <v>2</v>
      </c>
      <c r="F57" s="23" t="s">
        <v>1235</v>
      </c>
      <c r="G57" s="211">
        <v>5</v>
      </c>
      <c r="H57" s="26"/>
      <c r="I57" s="19">
        <f t="shared" si="22"/>
        <v>228</v>
      </c>
      <c r="J57" s="37">
        <v>34</v>
      </c>
      <c r="K57" s="19">
        <f t="shared" si="24"/>
        <v>104</v>
      </c>
      <c r="L57" s="37">
        <v>50</v>
      </c>
      <c r="M57" s="19">
        <f t="shared" si="23"/>
        <v>124</v>
      </c>
      <c r="N57" s="42"/>
      <c r="O57" s="19" t="str">
        <f t="shared" si="25"/>
        <v/>
      </c>
      <c r="P57" s="44"/>
      <c r="Q57" s="19" t="str">
        <f t="shared" si="26"/>
        <v/>
      </c>
      <c r="R57" s="42"/>
      <c r="S57" s="19" t="str">
        <f t="shared" si="27"/>
        <v/>
      </c>
      <c r="T57" s="43"/>
      <c r="U57" s="19" t="str">
        <f t="shared" si="28"/>
        <v/>
      </c>
      <c r="V57" s="43"/>
      <c r="W57" s="19" t="str">
        <f t="shared" si="29"/>
        <v/>
      </c>
      <c r="X57" s="43"/>
      <c r="Y57" s="19" t="str">
        <f t="shared" si="30"/>
        <v/>
      </c>
      <c r="Z57" s="35"/>
      <c r="AA57" s="19" t="str">
        <f t="shared" si="31"/>
        <v/>
      </c>
      <c r="AB57" s="35"/>
      <c r="AC57" s="19" t="str">
        <f t="shared" si="32"/>
        <v/>
      </c>
      <c r="AD57" s="35"/>
      <c r="AE57" s="19" t="str">
        <f t="shared" si="33"/>
        <v/>
      </c>
      <c r="AF57" s="35"/>
      <c r="AG57" s="19" t="str">
        <f t="shared" si="34"/>
        <v/>
      </c>
      <c r="AH57" s="35"/>
      <c r="AI57" s="19" t="str">
        <f t="shared" si="35"/>
        <v/>
      </c>
      <c r="AJ57" s="35"/>
      <c r="AK57" s="19" t="str">
        <f t="shared" si="36"/>
        <v/>
      </c>
      <c r="AL57" s="35"/>
      <c r="AM57" s="19" t="str">
        <f t="shared" si="37"/>
        <v/>
      </c>
      <c r="AN57" s="35"/>
      <c r="AO57" s="19" t="str">
        <f t="shared" si="38"/>
        <v/>
      </c>
      <c r="AP57" s="35"/>
      <c r="AQ57" s="19" t="str">
        <f t="shared" si="39"/>
        <v/>
      </c>
      <c r="AR57" s="35"/>
      <c r="AS57" s="19" t="str">
        <f t="shared" si="40"/>
        <v/>
      </c>
      <c r="AT57" s="35"/>
      <c r="AU57" s="19" t="str">
        <f t="shared" si="41"/>
        <v/>
      </c>
      <c r="AV57" s="35"/>
      <c r="AW57" s="19" t="str">
        <f t="shared" si="42"/>
        <v/>
      </c>
      <c r="AX57" s="35"/>
      <c r="AY57" s="19" t="str">
        <f t="shared" si="43"/>
        <v/>
      </c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</row>
    <row r="58" spans="1:440" s="225" customFormat="1" ht="14.25" customHeight="1" x14ac:dyDescent="0.25">
      <c r="A58" s="26">
        <v>12434</v>
      </c>
      <c r="B58" s="59"/>
      <c r="C58" s="18" t="s">
        <v>1005</v>
      </c>
      <c r="D58" s="18" t="s">
        <v>670</v>
      </c>
      <c r="E58" s="34">
        <v>1</v>
      </c>
      <c r="F58" s="23" t="s">
        <v>1235</v>
      </c>
      <c r="G58" s="211">
        <v>5</v>
      </c>
      <c r="H58" s="26"/>
      <c r="I58" s="19">
        <f t="shared" si="22"/>
        <v>106</v>
      </c>
      <c r="J58" s="37"/>
      <c r="K58" s="19" t="str">
        <f t="shared" si="24"/>
        <v/>
      </c>
      <c r="L58" s="37">
        <v>59</v>
      </c>
      <c r="M58" s="19">
        <f t="shared" si="23"/>
        <v>106</v>
      </c>
      <c r="N58" s="42"/>
      <c r="O58" s="19" t="str">
        <f t="shared" si="25"/>
        <v/>
      </c>
      <c r="P58" s="42"/>
      <c r="Q58" s="19" t="str">
        <f t="shared" si="26"/>
        <v/>
      </c>
      <c r="R58" s="42"/>
      <c r="S58" s="19" t="str">
        <f t="shared" si="27"/>
        <v/>
      </c>
      <c r="T58" s="42"/>
      <c r="U58" s="19" t="str">
        <f t="shared" si="28"/>
        <v/>
      </c>
      <c r="V58" s="42"/>
      <c r="W58" s="19" t="str">
        <f t="shared" si="29"/>
        <v/>
      </c>
      <c r="X58" s="42"/>
      <c r="Y58" s="19" t="str">
        <f t="shared" si="30"/>
        <v/>
      </c>
      <c r="Z58" s="26"/>
      <c r="AA58" s="19" t="str">
        <f t="shared" si="31"/>
        <v/>
      </c>
      <c r="AB58" s="26"/>
      <c r="AC58" s="19" t="str">
        <f t="shared" si="32"/>
        <v/>
      </c>
      <c r="AD58" s="26"/>
      <c r="AE58" s="19" t="str">
        <f t="shared" si="33"/>
        <v/>
      </c>
      <c r="AF58" s="26"/>
      <c r="AG58" s="19" t="str">
        <f t="shared" si="34"/>
        <v/>
      </c>
      <c r="AH58" s="26"/>
      <c r="AI58" s="19" t="str">
        <f t="shared" si="35"/>
        <v/>
      </c>
      <c r="AJ58" s="26"/>
      <c r="AK58" s="19" t="str">
        <f t="shared" si="36"/>
        <v/>
      </c>
      <c r="AL58" s="26"/>
      <c r="AM58" s="19" t="str">
        <f t="shared" si="37"/>
        <v/>
      </c>
      <c r="AN58" s="26"/>
      <c r="AO58" s="19" t="str">
        <f t="shared" si="38"/>
        <v/>
      </c>
      <c r="AP58" s="26"/>
      <c r="AQ58" s="19" t="str">
        <f t="shared" si="39"/>
        <v/>
      </c>
      <c r="AR58" s="26"/>
      <c r="AS58" s="19" t="str">
        <f t="shared" si="40"/>
        <v/>
      </c>
      <c r="AT58" s="26"/>
      <c r="AU58" s="19" t="str">
        <f t="shared" si="41"/>
        <v/>
      </c>
      <c r="AV58" s="26"/>
      <c r="AW58" s="19" t="str">
        <f t="shared" si="42"/>
        <v/>
      </c>
      <c r="AX58" s="26"/>
      <c r="AY58" s="19" t="str">
        <f t="shared" si="43"/>
        <v/>
      </c>
    </row>
    <row r="59" spans="1:440" x14ac:dyDescent="0.25">
      <c r="A59" s="163">
        <v>12335</v>
      </c>
      <c r="B59" s="59"/>
      <c r="C59" s="143" t="s">
        <v>852</v>
      </c>
      <c r="D59" s="143" t="s">
        <v>856</v>
      </c>
      <c r="E59" s="34">
        <v>0</v>
      </c>
      <c r="F59" s="227" t="s">
        <v>1235</v>
      </c>
      <c r="G59" s="228">
        <v>5</v>
      </c>
      <c r="H59" s="141"/>
      <c r="I59" s="147">
        <f t="shared" si="22"/>
        <v>0</v>
      </c>
      <c r="J59" s="148"/>
      <c r="K59" s="147" t="str">
        <f t="shared" si="24"/>
        <v/>
      </c>
      <c r="L59" s="148"/>
      <c r="M59" s="147" t="str">
        <f t="shared" si="23"/>
        <v/>
      </c>
      <c r="N59" s="149"/>
      <c r="O59" s="147" t="str">
        <f t="shared" si="25"/>
        <v/>
      </c>
      <c r="P59" s="149"/>
      <c r="Q59" s="147" t="str">
        <f t="shared" si="26"/>
        <v/>
      </c>
      <c r="R59" s="149"/>
      <c r="S59" s="147" t="str">
        <f t="shared" si="27"/>
        <v/>
      </c>
      <c r="T59" s="149"/>
      <c r="U59" s="147" t="str">
        <f t="shared" si="28"/>
        <v/>
      </c>
      <c r="V59" s="149"/>
      <c r="W59" s="147" t="str">
        <f t="shared" si="29"/>
        <v/>
      </c>
      <c r="X59" s="149"/>
      <c r="Y59" s="147" t="str">
        <f t="shared" si="30"/>
        <v/>
      </c>
      <c r="Z59" s="141"/>
      <c r="AA59" s="147" t="str">
        <f t="shared" si="31"/>
        <v/>
      </c>
      <c r="AB59" s="141"/>
      <c r="AC59" s="147" t="str">
        <f t="shared" si="32"/>
        <v/>
      </c>
      <c r="AD59" s="141"/>
      <c r="AE59" s="147" t="str">
        <f t="shared" si="33"/>
        <v/>
      </c>
      <c r="AF59" s="141"/>
      <c r="AG59" s="19" t="str">
        <f t="shared" si="34"/>
        <v/>
      </c>
      <c r="AH59" s="141"/>
      <c r="AI59" s="19" t="str">
        <f t="shared" si="35"/>
        <v/>
      </c>
      <c r="AJ59" s="141"/>
      <c r="AK59" s="147" t="str">
        <f t="shared" si="36"/>
        <v/>
      </c>
      <c r="AL59" s="141"/>
      <c r="AM59" s="147" t="str">
        <f t="shared" si="37"/>
        <v/>
      </c>
      <c r="AN59" s="141"/>
      <c r="AO59" s="147" t="str">
        <f t="shared" si="38"/>
        <v/>
      </c>
      <c r="AP59" s="141"/>
      <c r="AQ59" s="147" t="str">
        <f t="shared" si="39"/>
        <v/>
      </c>
      <c r="AR59" s="141"/>
      <c r="AS59" s="147" t="str">
        <f t="shared" si="40"/>
        <v/>
      </c>
      <c r="AT59" s="234"/>
      <c r="AU59" s="147" t="str">
        <f t="shared" si="41"/>
        <v/>
      </c>
      <c r="AV59" s="234"/>
      <c r="AW59" s="147" t="str">
        <f t="shared" si="42"/>
        <v/>
      </c>
      <c r="AX59" s="234"/>
      <c r="AY59" s="147" t="str">
        <f t="shared" si="43"/>
        <v/>
      </c>
      <c r="AZ59"/>
    </row>
    <row r="60" spans="1:440" s="171" customFormat="1" x14ac:dyDescent="0.25">
      <c r="A60" s="128">
        <v>8340</v>
      </c>
      <c r="B60" s="59" t="s">
        <v>1162</v>
      </c>
      <c r="C60" s="130" t="s">
        <v>1227</v>
      </c>
      <c r="D60" s="130" t="s">
        <v>464</v>
      </c>
      <c r="E60" s="34">
        <v>2</v>
      </c>
      <c r="F60" s="215" t="s">
        <v>1224</v>
      </c>
      <c r="G60" s="216">
        <v>5</v>
      </c>
      <c r="H60" s="128"/>
      <c r="I60" s="134">
        <f t="shared" si="22"/>
        <v>338</v>
      </c>
      <c r="J60" s="135">
        <v>5</v>
      </c>
      <c r="K60" s="134">
        <f t="shared" si="24"/>
        <v>162</v>
      </c>
      <c r="L60" s="135">
        <v>24</v>
      </c>
      <c r="M60" s="134">
        <f t="shared" si="23"/>
        <v>176</v>
      </c>
      <c r="N60" s="136"/>
      <c r="O60" s="134" t="str">
        <f t="shared" si="25"/>
        <v/>
      </c>
      <c r="P60" s="136"/>
      <c r="Q60" s="134" t="str">
        <f t="shared" si="26"/>
        <v/>
      </c>
      <c r="R60" s="136"/>
      <c r="S60" s="134" t="str">
        <f t="shared" si="27"/>
        <v/>
      </c>
      <c r="T60" s="136"/>
      <c r="U60" s="134" t="str">
        <f t="shared" si="28"/>
        <v/>
      </c>
      <c r="V60" s="136"/>
      <c r="W60" s="134" t="str">
        <f t="shared" si="29"/>
        <v/>
      </c>
      <c r="X60" s="136"/>
      <c r="Y60" s="19" t="str">
        <f t="shared" si="30"/>
        <v/>
      </c>
      <c r="Z60" s="128"/>
      <c r="AA60" s="19" t="str">
        <f t="shared" si="31"/>
        <v/>
      </c>
      <c r="AB60" s="128"/>
      <c r="AC60" s="19" t="str">
        <f t="shared" si="32"/>
        <v/>
      </c>
      <c r="AD60" s="128"/>
      <c r="AE60" s="19" t="str">
        <f t="shared" si="33"/>
        <v/>
      </c>
      <c r="AF60" s="128"/>
      <c r="AG60" s="19" t="str">
        <f t="shared" si="34"/>
        <v/>
      </c>
      <c r="AH60" s="128"/>
      <c r="AI60" s="19" t="str">
        <f t="shared" si="35"/>
        <v/>
      </c>
      <c r="AJ60" s="128"/>
      <c r="AK60" s="134" t="str">
        <f t="shared" si="36"/>
        <v/>
      </c>
      <c r="AL60" s="128"/>
      <c r="AM60" s="134" t="str">
        <f t="shared" si="37"/>
        <v/>
      </c>
      <c r="AN60" s="128"/>
      <c r="AO60" s="134" t="str">
        <f t="shared" si="38"/>
        <v/>
      </c>
      <c r="AP60" s="128"/>
      <c r="AQ60" s="134" t="str">
        <f t="shared" si="39"/>
        <v/>
      </c>
      <c r="AR60" s="128"/>
      <c r="AS60" s="134" t="str">
        <f t="shared" si="40"/>
        <v/>
      </c>
      <c r="AT60" s="128"/>
      <c r="AU60" s="134" t="str">
        <f t="shared" si="41"/>
        <v/>
      </c>
      <c r="AV60" s="128"/>
      <c r="AW60" s="134" t="str">
        <f t="shared" si="42"/>
        <v/>
      </c>
      <c r="AX60" s="128"/>
      <c r="AY60" s="134" t="str">
        <f t="shared" si="43"/>
        <v/>
      </c>
      <c r="AZ60" s="170"/>
    </row>
    <row r="61" spans="1:440" x14ac:dyDescent="0.25">
      <c r="A61" s="163">
        <v>16068</v>
      </c>
      <c r="B61" s="59"/>
      <c r="C61" s="143" t="s">
        <v>1284</v>
      </c>
      <c r="D61" s="143" t="s">
        <v>1286</v>
      </c>
      <c r="E61" s="34">
        <f>COUNT(#REF!,#REF!,#REF!,#REF!,#REF!,#REF!,#REF!,#REF!)</f>
        <v>0</v>
      </c>
      <c r="F61" s="227" t="s">
        <v>1224</v>
      </c>
      <c r="G61" s="228">
        <v>5</v>
      </c>
      <c r="H61" s="141"/>
      <c r="I61" s="147">
        <f t="shared" si="22"/>
        <v>294</v>
      </c>
      <c r="J61" s="148">
        <v>4</v>
      </c>
      <c r="K61" s="147">
        <f t="shared" si="24"/>
        <v>164</v>
      </c>
      <c r="L61" s="148">
        <v>47</v>
      </c>
      <c r="M61" s="147">
        <f t="shared" si="23"/>
        <v>130</v>
      </c>
      <c r="N61" s="150"/>
      <c r="O61" s="147" t="str">
        <f t="shared" si="25"/>
        <v/>
      </c>
      <c r="P61" s="150"/>
      <c r="Q61" s="147" t="str">
        <f t="shared" si="26"/>
        <v/>
      </c>
      <c r="R61" s="150"/>
      <c r="S61" s="147" t="str">
        <f t="shared" si="27"/>
        <v/>
      </c>
      <c r="T61" s="150"/>
      <c r="U61" s="147" t="str">
        <f t="shared" si="28"/>
        <v/>
      </c>
      <c r="V61" s="150"/>
      <c r="W61" s="147" t="str">
        <f t="shared" si="29"/>
        <v/>
      </c>
      <c r="X61" s="150"/>
      <c r="Y61" s="147" t="str">
        <f t="shared" si="30"/>
        <v/>
      </c>
      <c r="Z61" s="234"/>
      <c r="AA61" s="147" t="str">
        <f t="shared" si="31"/>
        <v/>
      </c>
      <c r="AB61" s="234"/>
      <c r="AC61" s="147" t="str">
        <f t="shared" si="32"/>
        <v/>
      </c>
      <c r="AD61" s="234"/>
      <c r="AE61" s="147" t="str">
        <f t="shared" si="33"/>
        <v/>
      </c>
      <c r="AF61" s="234"/>
      <c r="AG61" s="19" t="str">
        <f t="shared" si="34"/>
        <v/>
      </c>
      <c r="AH61" s="234"/>
      <c r="AI61" s="19" t="str">
        <f t="shared" si="35"/>
        <v/>
      </c>
      <c r="AJ61" s="234"/>
      <c r="AK61" s="147" t="str">
        <f t="shared" si="36"/>
        <v/>
      </c>
      <c r="AL61" s="234"/>
      <c r="AM61" s="147" t="str">
        <f t="shared" si="37"/>
        <v/>
      </c>
      <c r="AN61" s="234"/>
      <c r="AO61" s="147" t="str">
        <f t="shared" si="38"/>
        <v/>
      </c>
      <c r="AP61" s="234"/>
      <c r="AQ61" s="147" t="str">
        <f t="shared" si="39"/>
        <v/>
      </c>
      <c r="AR61" s="234"/>
      <c r="AS61" s="147" t="str">
        <f t="shared" si="40"/>
        <v/>
      </c>
      <c r="AT61" s="234"/>
      <c r="AU61" s="147" t="str">
        <f t="shared" si="41"/>
        <v/>
      </c>
      <c r="AV61" s="234"/>
      <c r="AW61" s="147" t="str">
        <f t="shared" si="42"/>
        <v/>
      </c>
      <c r="AX61" s="234"/>
      <c r="AY61" s="147" t="str">
        <f t="shared" si="43"/>
        <v/>
      </c>
      <c r="AZ61" s="223"/>
      <c r="BA61" s="223"/>
      <c r="BB61" s="223"/>
      <c r="BC61" s="223"/>
      <c r="BD61" s="223"/>
      <c r="BE61" s="223"/>
      <c r="BF61" s="223"/>
      <c r="BG61" s="223"/>
      <c r="BH61" s="223"/>
      <c r="BI61" s="223"/>
      <c r="BJ61" s="223"/>
      <c r="BK61" s="223"/>
      <c r="BL61" s="223"/>
      <c r="BM61" s="223"/>
      <c r="BN61" s="223"/>
      <c r="BO61" s="223"/>
      <c r="BP61" s="223"/>
      <c r="BQ61" s="223"/>
      <c r="BR61" s="223"/>
      <c r="BS61" s="223"/>
      <c r="BT61" s="223"/>
      <c r="BU61" s="223"/>
      <c r="BV61" s="223"/>
      <c r="BW61" s="223"/>
      <c r="BX61" s="223"/>
      <c r="BY61" s="223"/>
      <c r="BZ61" s="223"/>
      <c r="CA61" s="223"/>
      <c r="CB61" s="223"/>
      <c r="CC61" s="223"/>
      <c r="CD61" s="223"/>
      <c r="CE61" s="223"/>
      <c r="CF61" s="223"/>
      <c r="CG61" s="223"/>
      <c r="CH61" s="223"/>
      <c r="CI61" s="223"/>
      <c r="CJ61" s="223"/>
      <c r="CK61" s="223"/>
      <c r="CL61" s="223"/>
      <c r="CM61" s="223"/>
      <c r="CN61" s="223"/>
      <c r="CO61" s="223"/>
      <c r="CP61" s="223"/>
      <c r="CQ61" s="223"/>
      <c r="CR61" s="223"/>
      <c r="CS61" s="223"/>
      <c r="CT61" s="223"/>
      <c r="CU61" s="223"/>
      <c r="CV61" s="223"/>
      <c r="CW61" s="223"/>
      <c r="CX61" s="223"/>
      <c r="CY61" s="223"/>
      <c r="CZ61" s="223"/>
      <c r="DA61" s="223"/>
      <c r="DB61" s="223"/>
      <c r="DC61" s="223"/>
      <c r="DD61" s="223"/>
      <c r="DE61" s="223"/>
      <c r="DF61" s="223"/>
      <c r="DG61" s="223"/>
      <c r="DH61" s="223"/>
      <c r="DI61" s="223"/>
      <c r="DJ61" s="223"/>
      <c r="DK61" s="223"/>
      <c r="DL61" s="223"/>
      <c r="DM61" s="223"/>
      <c r="DN61" s="223"/>
      <c r="DO61" s="223"/>
      <c r="DP61" s="223"/>
      <c r="DQ61" s="223"/>
      <c r="DR61" s="223"/>
      <c r="DS61" s="223"/>
      <c r="DT61" s="223"/>
      <c r="DU61" s="223"/>
      <c r="DV61" s="223"/>
      <c r="DW61" s="223"/>
      <c r="DX61" s="223"/>
      <c r="DY61" s="223"/>
      <c r="DZ61" s="223"/>
      <c r="EA61" s="223"/>
      <c r="EB61" s="223"/>
      <c r="EC61" s="223"/>
      <c r="ED61" s="223"/>
      <c r="EE61" s="223"/>
      <c r="EF61" s="223"/>
      <c r="EG61" s="223"/>
      <c r="EH61" s="223"/>
      <c r="EI61" s="223"/>
      <c r="EJ61" s="223"/>
      <c r="EK61" s="223"/>
      <c r="EL61" s="223"/>
      <c r="EM61" s="223"/>
      <c r="EN61" s="223"/>
      <c r="EO61" s="223"/>
      <c r="EP61" s="223"/>
      <c r="EQ61" s="223"/>
      <c r="ER61" s="223"/>
      <c r="ES61" s="223"/>
      <c r="ET61" s="223"/>
      <c r="EU61" s="223"/>
      <c r="EV61" s="223"/>
      <c r="EW61" s="223"/>
      <c r="EX61" s="223"/>
      <c r="EY61" s="223"/>
      <c r="EZ61" s="223"/>
      <c r="FA61" s="223"/>
      <c r="FB61" s="223"/>
      <c r="FC61" s="223"/>
      <c r="FD61" s="223"/>
      <c r="FE61" s="223"/>
      <c r="FF61" s="223"/>
      <c r="FG61" s="223"/>
      <c r="FH61" s="223"/>
      <c r="FI61" s="223"/>
      <c r="FJ61" s="223"/>
      <c r="FK61" s="223"/>
      <c r="FL61" s="223"/>
      <c r="FM61" s="223"/>
      <c r="FN61" s="223"/>
      <c r="FO61" s="223"/>
      <c r="FP61" s="223"/>
      <c r="FQ61" s="223"/>
      <c r="FR61" s="223"/>
      <c r="FS61" s="223"/>
      <c r="FT61" s="223"/>
      <c r="FU61" s="223"/>
      <c r="FV61" s="223"/>
      <c r="FW61" s="223"/>
      <c r="FX61" s="223"/>
      <c r="FY61" s="223"/>
      <c r="FZ61" s="223"/>
      <c r="GA61" s="223"/>
      <c r="GB61" s="223"/>
      <c r="GC61" s="223"/>
      <c r="GD61" s="223"/>
      <c r="GE61" s="223"/>
      <c r="GF61" s="223"/>
      <c r="GG61" s="223"/>
      <c r="GH61" s="223"/>
      <c r="GI61" s="223"/>
      <c r="GJ61" s="223"/>
      <c r="GK61" s="223"/>
      <c r="GL61" s="223"/>
      <c r="GM61" s="223"/>
      <c r="GN61" s="223"/>
      <c r="GO61" s="223"/>
      <c r="GP61" s="223"/>
      <c r="GQ61" s="223"/>
      <c r="GR61" s="223"/>
      <c r="GS61" s="223"/>
      <c r="GT61" s="223"/>
      <c r="GU61" s="223"/>
      <c r="GV61" s="223"/>
      <c r="GW61" s="223"/>
      <c r="GX61" s="223"/>
      <c r="GY61" s="223"/>
      <c r="GZ61" s="223"/>
      <c r="HA61" s="223"/>
      <c r="HB61" s="223"/>
      <c r="HC61" s="223"/>
      <c r="HD61" s="223"/>
      <c r="HE61" s="223"/>
      <c r="HF61" s="223"/>
      <c r="HG61" s="223"/>
      <c r="HH61" s="223"/>
      <c r="HI61" s="223"/>
      <c r="HJ61" s="223"/>
      <c r="HK61" s="223"/>
      <c r="HL61" s="223"/>
      <c r="HM61" s="223"/>
      <c r="HN61" s="223"/>
      <c r="HO61" s="223"/>
      <c r="HP61" s="223"/>
      <c r="HQ61" s="223"/>
      <c r="HR61" s="223"/>
      <c r="HS61" s="223"/>
      <c r="HT61" s="223"/>
      <c r="HU61" s="223"/>
      <c r="HV61" s="223"/>
      <c r="HW61" s="223"/>
      <c r="HX61" s="223"/>
      <c r="HY61" s="223"/>
      <c r="HZ61" s="223"/>
      <c r="IA61" s="223"/>
      <c r="IB61" s="223"/>
      <c r="IC61" s="223"/>
      <c r="ID61" s="223"/>
      <c r="IE61" s="223"/>
      <c r="IF61" s="223"/>
      <c r="IG61" s="223"/>
      <c r="IH61" s="223"/>
      <c r="II61" s="223"/>
      <c r="IJ61" s="223"/>
      <c r="IK61" s="223"/>
      <c r="IL61" s="223"/>
      <c r="IM61" s="223"/>
      <c r="IN61" s="223"/>
      <c r="IO61" s="223"/>
      <c r="IP61" s="223"/>
      <c r="IQ61" s="223"/>
      <c r="IR61" s="223"/>
      <c r="IS61" s="223"/>
      <c r="IT61" s="223"/>
      <c r="IU61" s="223"/>
      <c r="IV61" s="223"/>
      <c r="IW61" s="223"/>
      <c r="IX61" s="223"/>
      <c r="IY61" s="223"/>
      <c r="IZ61" s="223"/>
      <c r="JA61" s="223"/>
      <c r="JB61" s="223"/>
      <c r="JC61" s="223"/>
      <c r="JD61" s="223"/>
      <c r="JE61" s="223"/>
      <c r="JF61" s="223"/>
      <c r="JG61" s="223"/>
      <c r="JH61" s="223"/>
      <c r="JI61" s="223"/>
      <c r="JJ61" s="223"/>
      <c r="JK61" s="223"/>
      <c r="JL61" s="223"/>
      <c r="JM61" s="223"/>
      <c r="JN61" s="223"/>
      <c r="JO61" s="223"/>
      <c r="JP61" s="223"/>
      <c r="JQ61" s="223"/>
      <c r="JR61" s="223"/>
      <c r="JS61" s="223"/>
      <c r="JT61" s="223"/>
      <c r="JU61" s="223"/>
      <c r="JV61" s="223"/>
      <c r="JW61" s="223"/>
      <c r="JX61" s="223"/>
      <c r="JY61" s="223"/>
      <c r="JZ61" s="223"/>
      <c r="KA61" s="223"/>
      <c r="KB61" s="223"/>
      <c r="KC61" s="223"/>
      <c r="KD61" s="223"/>
      <c r="KE61" s="223"/>
      <c r="KF61" s="223"/>
      <c r="KG61" s="223"/>
      <c r="KH61" s="223"/>
      <c r="KI61" s="223"/>
      <c r="KJ61" s="223"/>
      <c r="KK61" s="223"/>
      <c r="KL61" s="223"/>
      <c r="KM61" s="223"/>
      <c r="KN61" s="223"/>
      <c r="KO61" s="223"/>
      <c r="KP61" s="223"/>
      <c r="KQ61" s="223"/>
      <c r="KR61" s="223"/>
      <c r="KS61" s="223"/>
      <c r="KT61" s="223"/>
      <c r="KU61" s="223"/>
      <c r="KV61" s="223"/>
      <c r="KW61" s="223"/>
      <c r="KX61" s="223"/>
      <c r="KY61" s="223"/>
      <c r="KZ61" s="223"/>
      <c r="LA61" s="223"/>
      <c r="LB61" s="223"/>
      <c r="LC61" s="223"/>
      <c r="LD61" s="223"/>
      <c r="LE61" s="223"/>
      <c r="LF61" s="223"/>
      <c r="LG61" s="223"/>
      <c r="LH61" s="223"/>
      <c r="LI61" s="223"/>
      <c r="LJ61" s="223"/>
      <c r="LK61" s="223"/>
      <c r="LL61" s="223"/>
      <c r="LM61" s="223"/>
      <c r="LN61" s="223"/>
      <c r="LO61" s="223"/>
      <c r="LP61" s="223"/>
      <c r="LQ61" s="223"/>
      <c r="LR61" s="223"/>
      <c r="LS61" s="223"/>
      <c r="LT61" s="223"/>
      <c r="LU61" s="223"/>
      <c r="LV61" s="223"/>
      <c r="LW61" s="223"/>
      <c r="LX61" s="223"/>
      <c r="LY61" s="223"/>
      <c r="LZ61" s="223"/>
      <c r="MA61" s="223"/>
      <c r="MB61" s="223"/>
      <c r="MC61" s="223"/>
      <c r="MD61" s="223"/>
      <c r="ME61" s="223"/>
      <c r="MF61" s="223"/>
      <c r="MG61" s="223"/>
      <c r="MH61" s="223"/>
      <c r="MI61" s="223"/>
      <c r="MJ61" s="223"/>
      <c r="MK61" s="223"/>
      <c r="ML61" s="223"/>
      <c r="MM61" s="223"/>
      <c r="MN61" s="223"/>
      <c r="MO61" s="223"/>
      <c r="MP61" s="223"/>
      <c r="MQ61" s="223"/>
      <c r="MR61" s="223"/>
      <c r="MS61" s="223"/>
      <c r="MT61" s="223"/>
      <c r="MU61" s="223"/>
      <c r="MV61" s="223"/>
      <c r="MW61" s="223"/>
      <c r="MX61" s="223"/>
      <c r="MY61" s="223"/>
      <c r="MZ61" s="223"/>
      <c r="NA61" s="223"/>
      <c r="NB61" s="223"/>
      <c r="NC61" s="223"/>
      <c r="ND61" s="223"/>
      <c r="NE61" s="223"/>
      <c r="NF61" s="223"/>
      <c r="NG61" s="223"/>
      <c r="NH61" s="223"/>
      <c r="NI61" s="223"/>
      <c r="NJ61" s="223"/>
      <c r="NK61" s="223"/>
      <c r="NL61" s="223"/>
      <c r="NM61" s="223"/>
      <c r="NN61" s="223"/>
      <c r="NO61" s="223"/>
      <c r="NP61" s="223"/>
      <c r="NQ61" s="223"/>
      <c r="NR61" s="223"/>
      <c r="NS61" s="223"/>
      <c r="NT61" s="223"/>
      <c r="NU61" s="223"/>
      <c r="NV61" s="223"/>
      <c r="NW61" s="223"/>
      <c r="NX61" s="223"/>
      <c r="NY61" s="223"/>
      <c r="NZ61" s="223"/>
      <c r="OA61" s="223"/>
      <c r="OB61" s="223"/>
      <c r="OC61" s="223"/>
      <c r="OD61" s="223"/>
      <c r="OE61" s="223"/>
      <c r="OF61" s="223"/>
      <c r="OG61" s="223"/>
      <c r="OH61" s="223"/>
      <c r="OI61" s="223"/>
      <c r="OJ61" s="223"/>
      <c r="OK61" s="223"/>
      <c r="OL61" s="223"/>
      <c r="OM61" s="223"/>
      <c r="ON61" s="223"/>
      <c r="OO61" s="223"/>
      <c r="OP61" s="223"/>
      <c r="OQ61" s="223"/>
      <c r="OR61" s="223"/>
      <c r="OS61" s="223"/>
      <c r="OT61" s="223"/>
      <c r="OU61" s="223"/>
      <c r="OV61" s="223"/>
      <c r="OW61" s="223"/>
      <c r="OX61" s="223"/>
      <c r="OY61" s="223"/>
      <c r="OZ61" s="223"/>
      <c r="PA61" s="223"/>
      <c r="PB61" s="223"/>
      <c r="PC61" s="223"/>
      <c r="PD61" s="223"/>
      <c r="PE61" s="223"/>
      <c r="PF61" s="223"/>
      <c r="PG61" s="223"/>
      <c r="PH61" s="223"/>
      <c r="PI61" s="223"/>
      <c r="PJ61" s="223"/>
      <c r="PK61" s="223"/>
      <c r="PL61" s="223"/>
      <c r="PM61" s="223"/>
      <c r="PN61" s="223"/>
      <c r="PO61" s="223"/>
      <c r="PP61" s="223"/>
      <c r="PQ61" s="223"/>
      <c r="PR61" s="223"/>
      <c r="PS61" s="223"/>
      <c r="PT61" s="223"/>
      <c r="PU61" s="223"/>
      <c r="PV61" s="223"/>
      <c r="PW61" s="223"/>
      <c r="PX61" s="223"/>
    </row>
    <row r="62" spans="1:440" x14ac:dyDescent="0.25">
      <c r="A62" s="104">
        <v>2397</v>
      </c>
      <c r="B62" s="59"/>
      <c r="C62" s="106" t="s">
        <v>183</v>
      </c>
      <c r="D62" s="106" t="s">
        <v>125</v>
      </c>
      <c r="E62" s="34">
        <v>1</v>
      </c>
      <c r="F62" s="212" t="s">
        <v>1224</v>
      </c>
      <c r="G62" s="213">
        <v>5</v>
      </c>
      <c r="H62" s="104"/>
      <c r="I62" s="110">
        <f t="shared" si="22"/>
        <v>154</v>
      </c>
      <c r="J62" s="111">
        <v>9</v>
      </c>
      <c r="K62" s="110">
        <f t="shared" si="24"/>
        <v>154</v>
      </c>
      <c r="L62" s="111"/>
      <c r="M62" s="110" t="str">
        <f t="shared" si="23"/>
        <v/>
      </c>
      <c r="N62" s="112"/>
      <c r="O62" s="110" t="str">
        <f t="shared" si="25"/>
        <v/>
      </c>
      <c r="P62" s="113"/>
      <c r="Q62" s="110" t="str">
        <f t="shared" si="26"/>
        <v/>
      </c>
      <c r="R62" s="112"/>
      <c r="S62" s="110" t="str">
        <f t="shared" si="27"/>
        <v/>
      </c>
      <c r="T62" s="45"/>
      <c r="U62" s="110" t="str">
        <f t="shared" si="28"/>
        <v/>
      </c>
      <c r="V62" s="45"/>
      <c r="W62" s="110" t="str">
        <f t="shared" si="29"/>
        <v/>
      </c>
      <c r="X62" s="112"/>
      <c r="Y62" s="110" t="str">
        <f t="shared" si="30"/>
        <v/>
      </c>
      <c r="Z62" s="233"/>
      <c r="AA62" s="110" t="str">
        <f t="shared" si="31"/>
        <v/>
      </c>
      <c r="AB62" s="233"/>
      <c r="AC62" s="110" t="str">
        <f t="shared" si="32"/>
        <v/>
      </c>
      <c r="AD62" s="233"/>
      <c r="AE62" s="110" t="str">
        <f t="shared" si="33"/>
        <v/>
      </c>
      <c r="AF62" s="233"/>
      <c r="AG62" s="19" t="str">
        <f t="shared" si="34"/>
        <v/>
      </c>
      <c r="AH62" s="233"/>
      <c r="AI62" s="19" t="str">
        <f t="shared" si="35"/>
        <v/>
      </c>
      <c r="AJ62" s="233"/>
      <c r="AK62" s="110" t="str">
        <f t="shared" si="36"/>
        <v/>
      </c>
      <c r="AL62" s="233"/>
      <c r="AM62" s="110" t="str">
        <f t="shared" si="37"/>
        <v/>
      </c>
      <c r="AN62" s="233"/>
      <c r="AO62" s="110" t="str">
        <f t="shared" si="38"/>
        <v/>
      </c>
      <c r="AP62" s="233"/>
      <c r="AQ62" s="110" t="str">
        <f t="shared" si="39"/>
        <v/>
      </c>
      <c r="AR62" s="233"/>
      <c r="AS62" s="110" t="str">
        <f t="shared" si="40"/>
        <v/>
      </c>
      <c r="AT62" s="233"/>
      <c r="AU62" s="110" t="str">
        <f t="shared" si="41"/>
        <v/>
      </c>
      <c r="AV62" s="233"/>
      <c r="AW62" s="110" t="str">
        <f t="shared" si="42"/>
        <v/>
      </c>
      <c r="AX62" s="233"/>
      <c r="AY62" s="110" t="str">
        <f t="shared" si="43"/>
        <v/>
      </c>
    </row>
    <row r="63" spans="1:440" s="223" customFormat="1" ht="13.9" customHeight="1" x14ac:dyDescent="0.25">
      <c r="A63" s="26">
        <v>6888</v>
      </c>
      <c r="B63" s="59"/>
      <c r="C63" s="18" t="s">
        <v>452</v>
      </c>
      <c r="D63" s="18" t="s">
        <v>92</v>
      </c>
      <c r="E63" s="34">
        <v>1</v>
      </c>
      <c r="F63" s="23" t="s">
        <v>1224</v>
      </c>
      <c r="G63" s="211">
        <v>5</v>
      </c>
      <c r="H63" s="26"/>
      <c r="I63" s="19">
        <f t="shared" ref="I63:I94" si="44">SUM(K63,M63,O63,Q63,S63,U63,W63,Y63,AA63,AC63,AE63,AG63,AI63,AK63,AM63,AO63,AQ63,AS63,AU63,AW63,AY63)</f>
        <v>4</v>
      </c>
      <c r="J63" s="37">
        <v>84</v>
      </c>
      <c r="K63" s="19">
        <f t="shared" si="24"/>
        <v>4</v>
      </c>
      <c r="L63" s="37"/>
      <c r="M63" s="19" t="str">
        <f t="shared" si="23"/>
        <v/>
      </c>
      <c r="N63" s="42"/>
      <c r="O63" s="19" t="str">
        <f t="shared" si="25"/>
        <v/>
      </c>
      <c r="P63" s="42"/>
      <c r="Q63" s="19" t="str">
        <f t="shared" si="26"/>
        <v/>
      </c>
      <c r="R63" s="42"/>
      <c r="S63" s="19" t="str">
        <f t="shared" si="27"/>
        <v/>
      </c>
      <c r="T63" s="42"/>
      <c r="U63" s="19" t="str">
        <f t="shared" si="28"/>
        <v/>
      </c>
      <c r="V63" s="42"/>
      <c r="W63" s="19" t="str">
        <f t="shared" si="29"/>
        <v/>
      </c>
      <c r="X63" s="42"/>
      <c r="Y63" s="19" t="str">
        <f t="shared" si="30"/>
        <v/>
      </c>
      <c r="Z63" s="26"/>
      <c r="AA63" s="19" t="str">
        <f t="shared" si="31"/>
        <v/>
      </c>
      <c r="AB63" s="26"/>
      <c r="AC63" s="19" t="str">
        <f t="shared" si="32"/>
        <v/>
      </c>
      <c r="AD63" s="26"/>
      <c r="AE63" s="19" t="str">
        <f t="shared" si="33"/>
        <v/>
      </c>
      <c r="AF63" s="26"/>
      <c r="AG63" s="19" t="str">
        <f t="shared" si="34"/>
        <v/>
      </c>
      <c r="AH63" s="26"/>
      <c r="AI63" s="19" t="str">
        <f t="shared" si="35"/>
        <v/>
      </c>
      <c r="AJ63" s="26"/>
      <c r="AK63" s="19" t="str">
        <f t="shared" si="36"/>
        <v/>
      </c>
      <c r="AL63" s="26"/>
      <c r="AM63" s="19" t="str">
        <f t="shared" si="37"/>
        <v/>
      </c>
      <c r="AN63" s="26"/>
      <c r="AO63" s="19" t="str">
        <f t="shared" si="38"/>
        <v/>
      </c>
      <c r="AP63" s="26"/>
      <c r="AQ63" s="19" t="str">
        <f t="shared" si="39"/>
        <v/>
      </c>
      <c r="AR63" s="26"/>
      <c r="AS63" s="19" t="str">
        <f t="shared" si="40"/>
        <v/>
      </c>
      <c r="AT63" s="26"/>
      <c r="AU63" s="19" t="str">
        <f t="shared" si="41"/>
        <v/>
      </c>
      <c r="AV63" s="26"/>
      <c r="AW63" s="19" t="str">
        <f t="shared" si="42"/>
        <v/>
      </c>
      <c r="AX63" s="26"/>
      <c r="AY63" s="19" t="str">
        <f t="shared" si="43"/>
        <v/>
      </c>
    </row>
    <row r="64" spans="1:440" s="223" customFormat="1" x14ac:dyDescent="0.25">
      <c r="A64" s="26">
        <v>9299</v>
      </c>
      <c r="B64" s="59"/>
      <c r="C64" s="18" t="s">
        <v>1284</v>
      </c>
      <c r="D64" s="18" t="s">
        <v>1285</v>
      </c>
      <c r="E64" s="34">
        <v>2</v>
      </c>
      <c r="F64" s="23" t="s">
        <v>1226</v>
      </c>
      <c r="G64" s="211">
        <v>6</v>
      </c>
      <c r="H64" s="26"/>
      <c r="I64" s="19">
        <f t="shared" si="44"/>
        <v>380</v>
      </c>
      <c r="J64" s="37">
        <v>1</v>
      </c>
      <c r="K64" s="19">
        <f t="shared" si="24"/>
        <v>170</v>
      </c>
      <c r="L64" s="37">
        <v>7</v>
      </c>
      <c r="M64" s="19">
        <f t="shared" si="23"/>
        <v>210</v>
      </c>
      <c r="N64" s="42"/>
      <c r="O64" s="19" t="str">
        <f t="shared" si="25"/>
        <v/>
      </c>
      <c r="P64" s="44"/>
      <c r="Q64" s="19" t="str">
        <f t="shared" si="26"/>
        <v/>
      </c>
      <c r="R64" s="42"/>
      <c r="S64" s="19" t="str">
        <f t="shared" si="27"/>
        <v/>
      </c>
      <c r="T64" s="43"/>
      <c r="U64" s="19" t="str">
        <f t="shared" si="28"/>
        <v/>
      </c>
      <c r="V64" s="43"/>
      <c r="W64" s="19" t="str">
        <f t="shared" si="29"/>
        <v/>
      </c>
      <c r="X64" s="43"/>
      <c r="Y64" s="19" t="str">
        <f t="shared" si="30"/>
        <v/>
      </c>
      <c r="Z64" s="35"/>
      <c r="AA64" s="19" t="str">
        <f t="shared" si="31"/>
        <v/>
      </c>
      <c r="AB64" s="35"/>
      <c r="AC64" s="19" t="str">
        <f t="shared" si="32"/>
        <v/>
      </c>
      <c r="AD64" s="35"/>
      <c r="AE64" s="19" t="str">
        <f t="shared" si="33"/>
        <v/>
      </c>
      <c r="AF64" s="35"/>
      <c r="AG64" s="19" t="str">
        <f t="shared" si="34"/>
        <v/>
      </c>
      <c r="AH64" s="35"/>
      <c r="AI64" s="19" t="str">
        <f t="shared" si="35"/>
        <v/>
      </c>
      <c r="AJ64" s="35"/>
      <c r="AK64" s="19" t="str">
        <f t="shared" si="36"/>
        <v/>
      </c>
      <c r="AL64" s="35"/>
      <c r="AM64" s="19" t="str">
        <f t="shared" si="37"/>
        <v/>
      </c>
      <c r="AN64" s="35"/>
      <c r="AO64" s="19" t="str">
        <f t="shared" si="38"/>
        <v/>
      </c>
      <c r="AP64" s="35"/>
      <c r="AQ64" s="19" t="str">
        <f t="shared" si="39"/>
        <v/>
      </c>
      <c r="AR64" s="35"/>
      <c r="AS64" s="19" t="str">
        <f t="shared" si="40"/>
        <v/>
      </c>
      <c r="AT64" s="35"/>
      <c r="AU64" s="19" t="str">
        <f t="shared" si="41"/>
        <v/>
      </c>
      <c r="AV64" s="35"/>
      <c r="AW64" s="19" t="str">
        <f t="shared" si="42"/>
        <v/>
      </c>
      <c r="AX64" s="35"/>
      <c r="AY64" s="19" t="str">
        <f t="shared" si="43"/>
        <v/>
      </c>
      <c r="AZ64" s="13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</row>
    <row r="65" spans="1:440" x14ac:dyDescent="0.25">
      <c r="A65" s="127">
        <v>8379</v>
      </c>
      <c r="B65" s="59"/>
      <c r="C65" s="18" t="s">
        <v>1268</v>
      </c>
      <c r="D65" s="18" t="s">
        <v>166</v>
      </c>
      <c r="E65" s="34">
        <f>COUNT(J65,L65,N65,P65,R65,T65,V65,X65)</f>
        <v>0</v>
      </c>
      <c r="F65" s="23" t="s">
        <v>1226</v>
      </c>
      <c r="G65" s="211">
        <v>6</v>
      </c>
      <c r="H65" s="26"/>
      <c r="I65" s="19">
        <f t="shared" si="44"/>
        <v>0</v>
      </c>
      <c r="J65" s="37"/>
      <c r="K65" s="19" t="str">
        <f t="shared" si="24"/>
        <v/>
      </c>
      <c r="L65" s="37"/>
      <c r="M65" s="19" t="str">
        <f t="shared" si="23"/>
        <v/>
      </c>
      <c r="N65" s="43"/>
      <c r="O65" s="19" t="str">
        <f t="shared" si="25"/>
        <v/>
      </c>
      <c r="P65" s="43"/>
      <c r="Q65" s="19" t="str">
        <f t="shared" si="26"/>
        <v/>
      </c>
      <c r="R65" s="42"/>
      <c r="S65" s="19" t="str">
        <f t="shared" si="27"/>
        <v/>
      </c>
      <c r="T65" s="43"/>
      <c r="U65" s="19" t="str">
        <f t="shared" si="28"/>
        <v/>
      </c>
      <c r="V65" s="43"/>
      <c r="W65" s="19" t="str">
        <f t="shared" si="29"/>
        <v/>
      </c>
      <c r="X65" s="43"/>
      <c r="Y65" s="19" t="str">
        <f t="shared" si="30"/>
        <v/>
      </c>
      <c r="Z65" s="35"/>
      <c r="AA65" s="19" t="str">
        <f t="shared" si="31"/>
        <v/>
      </c>
      <c r="AB65" s="35"/>
      <c r="AC65" s="19" t="str">
        <f t="shared" si="32"/>
        <v/>
      </c>
      <c r="AD65" s="35"/>
      <c r="AE65" s="19" t="str">
        <f t="shared" si="33"/>
        <v/>
      </c>
      <c r="AF65" s="35"/>
      <c r="AG65" s="19" t="str">
        <f t="shared" si="34"/>
        <v/>
      </c>
      <c r="AH65" s="35"/>
      <c r="AI65" s="19" t="str">
        <f t="shared" si="35"/>
        <v/>
      </c>
      <c r="AJ65" s="35"/>
      <c r="AK65" s="19" t="str">
        <f t="shared" si="36"/>
        <v/>
      </c>
      <c r="AL65" s="35"/>
      <c r="AM65" s="19" t="str">
        <f t="shared" si="37"/>
        <v/>
      </c>
      <c r="AN65" s="35"/>
      <c r="AO65" s="19" t="str">
        <f t="shared" si="38"/>
        <v/>
      </c>
      <c r="AP65" s="35"/>
      <c r="AQ65" s="19" t="str">
        <f t="shared" si="39"/>
        <v/>
      </c>
      <c r="AR65" s="35"/>
      <c r="AS65" s="19" t="str">
        <f t="shared" si="40"/>
        <v/>
      </c>
      <c r="AT65" s="35"/>
      <c r="AU65" s="19" t="str">
        <f t="shared" si="41"/>
        <v/>
      </c>
      <c r="AV65" s="35"/>
      <c r="AW65" s="19" t="str">
        <f t="shared" si="42"/>
        <v/>
      </c>
      <c r="AX65" s="35"/>
      <c r="AY65" s="19" t="str">
        <f t="shared" si="43"/>
        <v/>
      </c>
    </row>
    <row r="66" spans="1:440" s="223" customFormat="1" x14ac:dyDescent="0.25">
      <c r="A66" s="127">
        <v>11147</v>
      </c>
      <c r="B66" s="59"/>
      <c r="C66" s="18" t="s">
        <v>97</v>
      </c>
      <c r="D66" s="18" t="s">
        <v>98</v>
      </c>
      <c r="E66" s="34">
        <v>2</v>
      </c>
      <c r="F66" s="23" t="s">
        <v>1235</v>
      </c>
      <c r="G66" s="211">
        <v>6</v>
      </c>
      <c r="H66" s="26"/>
      <c r="I66" s="19">
        <f t="shared" si="44"/>
        <v>246</v>
      </c>
      <c r="J66" s="37">
        <v>20</v>
      </c>
      <c r="K66" s="19">
        <f t="shared" si="24"/>
        <v>132</v>
      </c>
      <c r="L66" s="37">
        <v>55</v>
      </c>
      <c r="M66" s="19">
        <f t="shared" si="23"/>
        <v>114</v>
      </c>
      <c r="N66" s="42"/>
      <c r="O66" s="19" t="str">
        <f t="shared" si="25"/>
        <v/>
      </c>
      <c r="P66" s="43"/>
      <c r="Q66" s="19" t="str">
        <f t="shared" si="26"/>
        <v/>
      </c>
      <c r="R66" s="42"/>
      <c r="S66" s="19" t="str">
        <f t="shared" si="27"/>
        <v/>
      </c>
      <c r="T66" s="43"/>
      <c r="U66" s="19" t="str">
        <f t="shared" si="28"/>
        <v/>
      </c>
      <c r="V66" s="43"/>
      <c r="W66" s="19" t="str">
        <f t="shared" si="29"/>
        <v/>
      </c>
      <c r="X66" s="42"/>
      <c r="Y66" s="19" t="str">
        <f t="shared" si="30"/>
        <v/>
      </c>
      <c r="Z66" s="35"/>
      <c r="AA66" s="19" t="str">
        <f t="shared" si="31"/>
        <v/>
      </c>
      <c r="AB66" s="35"/>
      <c r="AC66" s="19" t="str">
        <f t="shared" si="32"/>
        <v/>
      </c>
      <c r="AD66" s="35"/>
      <c r="AE66" s="19" t="str">
        <f t="shared" si="33"/>
        <v/>
      </c>
      <c r="AF66" s="35"/>
      <c r="AG66" s="19" t="str">
        <f t="shared" si="34"/>
        <v/>
      </c>
      <c r="AH66" s="35"/>
      <c r="AI66" s="19" t="str">
        <f t="shared" si="35"/>
        <v/>
      </c>
      <c r="AJ66" s="35"/>
      <c r="AK66" s="19" t="str">
        <f t="shared" si="36"/>
        <v/>
      </c>
      <c r="AL66" s="35"/>
      <c r="AM66" s="19" t="str">
        <f t="shared" si="37"/>
        <v/>
      </c>
      <c r="AN66" s="35"/>
      <c r="AO66" s="19" t="str">
        <f t="shared" si="38"/>
        <v/>
      </c>
      <c r="AP66" s="35"/>
      <c r="AQ66" s="19" t="str">
        <f t="shared" si="39"/>
        <v/>
      </c>
      <c r="AR66" s="35"/>
      <c r="AS66" s="19" t="str">
        <f t="shared" si="40"/>
        <v/>
      </c>
      <c r="AT66" s="26"/>
      <c r="AU66" s="19" t="str">
        <f t="shared" si="41"/>
        <v/>
      </c>
      <c r="AV66" s="26"/>
      <c r="AW66" s="19" t="str">
        <f t="shared" si="42"/>
        <v/>
      </c>
      <c r="AX66" s="26"/>
      <c r="AY66" s="19" t="str">
        <f t="shared" si="43"/>
        <v/>
      </c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</row>
    <row r="67" spans="1:440" x14ac:dyDescent="0.25">
      <c r="A67" s="26">
        <v>10189</v>
      </c>
      <c r="B67" s="59" t="s">
        <v>1162</v>
      </c>
      <c r="C67" s="18" t="s">
        <v>1223</v>
      </c>
      <c r="D67" s="18" t="s">
        <v>68</v>
      </c>
      <c r="E67" s="34">
        <v>2</v>
      </c>
      <c r="F67" s="23" t="s">
        <v>1224</v>
      </c>
      <c r="G67" s="211">
        <v>6</v>
      </c>
      <c r="H67" s="26"/>
      <c r="I67" s="19">
        <f t="shared" si="44"/>
        <v>358</v>
      </c>
      <c r="J67" s="37">
        <v>11</v>
      </c>
      <c r="K67" s="19">
        <f t="shared" si="24"/>
        <v>150</v>
      </c>
      <c r="L67" s="37">
        <v>8</v>
      </c>
      <c r="M67" s="19">
        <f t="shared" si="23"/>
        <v>208</v>
      </c>
      <c r="N67" s="42"/>
      <c r="O67" s="19" t="str">
        <f t="shared" si="25"/>
        <v/>
      </c>
      <c r="P67" s="44"/>
      <c r="Q67" s="19" t="str">
        <f t="shared" si="26"/>
        <v/>
      </c>
      <c r="R67" s="42"/>
      <c r="S67" s="19" t="str">
        <f t="shared" si="27"/>
        <v/>
      </c>
      <c r="T67" s="43"/>
      <c r="U67" s="19" t="str">
        <f t="shared" si="28"/>
        <v/>
      </c>
      <c r="V67" s="43"/>
      <c r="W67" s="19" t="str">
        <f t="shared" si="29"/>
        <v/>
      </c>
      <c r="X67" s="43"/>
      <c r="Y67" s="19" t="str">
        <f t="shared" si="30"/>
        <v/>
      </c>
      <c r="Z67" s="35"/>
      <c r="AA67" s="19" t="str">
        <f t="shared" si="31"/>
        <v/>
      </c>
      <c r="AB67" s="35"/>
      <c r="AC67" s="19" t="str">
        <f t="shared" si="32"/>
        <v/>
      </c>
      <c r="AD67" s="35"/>
      <c r="AE67" s="19" t="str">
        <f t="shared" si="33"/>
        <v/>
      </c>
      <c r="AF67" s="35"/>
      <c r="AG67" s="19" t="str">
        <f t="shared" si="34"/>
        <v/>
      </c>
      <c r="AH67" s="35"/>
      <c r="AI67" s="19" t="str">
        <f t="shared" si="35"/>
        <v/>
      </c>
      <c r="AJ67" s="35"/>
      <c r="AK67" s="19" t="str">
        <f t="shared" si="36"/>
        <v/>
      </c>
      <c r="AL67" s="35"/>
      <c r="AM67" s="19" t="str">
        <f t="shared" si="37"/>
        <v/>
      </c>
      <c r="AN67" s="35"/>
      <c r="AO67" s="19" t="str">
        <f t="shared" si="38"/>
        <v/>
      </c>
      <c r="AP67" s="35"/>
      <c r="AQ67" s="19" t="str">
        <f t="shared" si="39"/>
        <v/>
      </c>
      <c r="AR67" s="35"/>
      <c r="AS67" s="19" t="str">
        <f t="shared" si="40"/>
        <v/>
      </c>
      <c r="AT67" s="35"/>
      <c r="AU67" s="19" t="str">
        <f t="shared" si="41"/>
        <v/>
      </c>
      <c r="AV67" s="35"/>
      <c r="AW67" s="19" t="str">
        <f t="shared" si="42"/>
        <v/>
      </c>
      <c r="AX67" s="35"/>
      <c r="AY67" s="19" t="str">
        <f t="shared" si="43"/>
        <v/>
      </c>
      <c r="AZ67"/>
    </row>
    <row r="68" spans="1:440" s="223" customFormat="1" x14ac:dyDescent="0.25">
      <c r="A68" s="26">
        <v>4308</v>
      </c>
      <c r="B68" s="59"/>
      <c r="C68" s="18" t="s">
        <v>1234</v>
      </c>
      <c r="D68" s="18" t="s">
        <v>186</v>
      </c>
      <c r="E68" s="34">
        <v>2</v>
      </c>
      <c r="F68" s="23" t="s">
        <v>1224</v>
      </c>
      <c r="G68" s="211">
        <v>6</v>
      </c>
      <c r="H68" s="26"/>
      <c r="I68" s="19">
        <f t="shared" si="44"/>
        <v>266</v>
      </c>
      <c r="J68" s="37">
        <v>49</v>
      </c>
      <c r="K68" s="19">
        <f t="shared" si="24"/>
        <v>74</v>
      </c>
      <c r="L68" s="37">
        <v>16</v>
      </c>
      <c r="M68" s="19">
        <f t="shared" si="23"/>
        <v>192</v>
      </c>
      <c r="N68" s="42"/>
      <c r="O68" s="19" t="s">
        <v>7</v>
      </c>
      <c r="P68" s="44"/>
      <c r="Q68" s="19" t="s">
        <v>7</v>
      </c>
      <c r="R68" s="42"/>
      <c r="S68" s="19" t="s">
        <v>7</v>
      </c>
      <c r="T68" s="43"/>
      <c r="U68" s="19" t="s">
        <v>7</v>
      </c>
      <c r="V68" s="43"/>
      <c r="W68" s="19" t="s">
        <v>7</v>
      </c>
      <c r="X68" s="42"/>
      <c r="Y68" s="19" t="s">
        <v>7</v>
      </c>
      <c r="Z68" s="35"/>
      <c r="AA68" s="19" t="s">
        <v>7</v>
      </c>
      <c r="AB68" s="35"/>
      <c r="AC68" s="19" t="s">
        <v>7</v>
      </c>
      <c r="AD68" s="35"/>
      <c r="AE68" s="19" t="s">
        <v>7</v>
      </c>
      <c r="AF68" s="35"/>
      <c r="AG68" s="19" t="s">
        <v>7</v>
      </c>
      <c r="AH68" s="35"/>
      <c r="AI68" s="19" t="s">
        <v>7</v>
      </c>
      <c r="AJ68" s="35"/>
      <c r="AK68" s="19" t="s">
        <v>7</v>
      </c>
      <c r="AL68" s="35"/>
      <c r="AM68" s="19" t="s">
        <v>7</v>
      </c>
      <c r="AN68" s="35"/>
      <c r="AO68" s="19" t="s">
        <v>7</v>
      </c>
      <c r="AP68" s="35"/>
      <c r="AQ68" s="19" t="s">
        <v>7</v>
      </c>
      <c r="AR68" s="35"/>
      <c r="AS68" s="19" t="s">
        <v>7</v>
      </c>
      <c r="AT68" s="35"/>
      <c r="AU68" s="19" t="s">
        <v>7</v>
      </c>
      <c r="AV68" s="35"/>
      <c r="AW68" s="19" t="s">
        <v>7</v>
      </c>
      <c r="AX68" s="35"/>
      <c r="AY68" s="19" t="s">
        <v>7</v>
      </c>
      <c r="AZ68" s="13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</row>
    <row r="69" spans="1:440" x14ac:dyDescent="0.25">
      <c r="A69" s="26">
        <v>12436</v>
      </c>
      <c r="B69" s="59"/>
      <c r="C69" s="18" t="s">
        <v>1005</v>
      </c>
      <c r="D69" s="18" t="s">
        <v>853</v>
      </c>
      <c r="E69" s="34">
        <v>2</v>
      </c>
      <c r="F69" s="23" t="s">
        <v>1224</v>
      </c>
      <c r="G69" s="211">
        <v>6</v>
      </c>
      <c r="H69" s="26"/>
      <c r="I69" s="19">
        <f t="shared" si="44"/>
        <v>262</v>
      </c>
      <c r="J69" s="37">
        <v>38</v>
      </c>
      <c r="K69" s="19">
        <f t="shared" si="24"/>
        <v>96</v>
      </c>
      <c r="L69" s="37">
        <v>29</v>
      </c>
      <c r="M69" s="19">
        <f t="shared" si="23"/>
        <v>166</v>
      </c>
      <c r="N69" s="42"/>
      <c r="O69" s="19" t="str">
        <f>IF(N69&gt;0,(N$3-N69)*O$3+O$3,"")</f>
        <v/>
      </c>
      <c r="P69" s="44"/>
      <c r="Q69" s="19" t="str">
        <f>IF(P69&gt;0,(P$3-P69)*Q$3+Q$3,"")</f>
        <v/>
      </c>
      <c r="R69" s="42"/>
      <c r="S69" s="19" t="str">
        <f t="shared" ref="S69:S77" si="45">IF(R69&gt;0,(R$3-R69)*S$3+S$3,"")</f>
        <v/>
      </c>
      <c r="T69" s="43"/>
      <c r="U69" s="19" t="str">
        <f t="shared" ref="U69:U77" si="46">IF(T69&gt;0,(T$3-T69)*U$3+U$3,"")</f>
        <v/>
      </c>
      <c r="V69" s="43"/>
      <c r="W69" s="19" t="str">
        <f t="shared" ref="W69:W77" si="47">IF(V69&gt;0,(V$3-V69)*W$3+W$3,"")</f>
        <v/>
      </c>
      <c r="X69" s="43"/>
      <c r="Y69" s="19" t="str">
        <f t="shared" ref="Y69:Y77" si="48">IF(X69&gt;0,(X$3-X69)*Y$3+Y$3,"")</f>
        <v/>
      </c>
      <c r="Z69" s="35"/>
      <c r="AA69" s="19" t="str">
        <f t="shared" ref="AA69:AA77" si="49">IF(Z69&gt;0,(Z$3-Z69)*AA$3+AA$3,"")</f>
        <v/>
      </c>
      <c r="AB69" s="35"/>
      <c r="AC69" s="19" t="str">
        <f t="shared" ref="AC69:AC77" si="50">IF(AB69&gt;0,(AB$3-AB69)*AC$3+AC$3,"")</f>
        <v/>
      </c>
      <c r="AD69" s="35"/>
      <c r="AE69" s="19" t="str">
        <f t="shared" ref="AE69:AE77" si="51">IF(AD69&gt;0,(AD$3-AD69)*AE$3+AE$3,"")</f>
        <v/>
      </c>
      <c r="AF69" s="35"/>
      <c r="AG69" s="19" t="str">
        <f>IF(AF69&gt;0,(AF$3-AF69)*AG$3+AG$3,"")</f>
        <v/>
      </c>
      <c r="AH69" s="35"/>
      <c r="AI69" s="19" t="str">
        <f t="shared" ref="AI69:AI102" si="52">IF(AH69&gt;0,(AH$3-AH69)*AI$3+AI$3,"")</f>
        <v/>
      </c>
      <c r="AJ69" s="35"/>
      <c r="AK69" s="19" t="str">
        <f>IF(AJ69&gt;0,(AJ$3-AJ69)*AK$3+AK$3,"")</f>
        <v/>
      </c>
      <c r="AL69" s="35"/>
      <c r="AM69" s="19" t="str">
        <f>IF(AL69&gt;0,(AL$3-AL69)*AM$3+AM$3,"")</f>
        <v/>
      </c>
      <c r="AN69" s="35"/>
      <c r="AO69" s="19" t="str">
        <f>IF(AN69&gt;0,(AN$3-AN69)*AO$3+AO$3,"")</f>
        <v/>
      </c>
      <c r="AP69" s="35"/>
      <c r="AQ69" s="19" t="str">
        <f>IF(AP69&gt;0,(AP$3-AP69)*AQ$3+AQ$3,"")</f>
        <v/>
      </c>
      <c r="AR69" s="35"/>
      <c r="AS69" s="19" t="str">
        <f>IF(AR69&gt;0,(AR$3-AR69)*AS$3+AS$3,"")</f>
        <v/>
      </c>
      <c r="AT69" s="35"/>
      <c r="AU69" s="19" t="str">
        <f>IF(AT69&gt;0,(AT$3-AT69)*AU$3+AU$3,"")</f>
        <v/>
      </c>
      <c r="AV69" s="35"/>
      <c r="AW69" s="19" t="str">
        <f>IF(AV69&gt;0,(AV$3-AV69)*AW$3+AW$3,"")</f>
        <v/>
      </c>
      <c r="AX69" s="35"/>
      <c r="AY69" s="19" t="str">
        <f>IF(AX69&gt;0,(AX$3-AX69)*AY$3+AY$3,"")</f>
        <v/>
      </c>
    </row>
    <row r="70" spans="1:440" x14ac:dyDescent="0.25">
      <c r="A70" s="26"/>
      <c r="B70" s="59"/>
      <c r="C70" s="18" t="s">
        <v>1271</v>
      </c>
      <c r="D70" s="18" t="s">
        <v>1272</v>
      </c>
      <c r="E70" s="34">
        <v>0</v>
      </c>
      <c r="F70" s="23" t="s">
        <v>1238</v>
      </c>
      <c r="G70" s="211">
        <v>1</v>
      </c>
      <c r="H70" s="26"/>
      <c r="I70" s="19">
        <f t="shared" si="44"/>
        <v>0</v>
      </c>
      <c r="J70" s="37"/>
      <c r="K70" s="19" t="str">
        <f t="shared" ref="K70:K101" si="53">IF(J70&gt;0,(J$3-J70)*K$3+K$3,"")</f>
        <v/>
      </c>
      <c r="L70" s="37"/>
      <c r="M70" s="19" t="str">
        <f t="shared" si="23"/>
        <v/>
      </c>
      <c r="N70" s="42"/>
      <c r="O70" s="19" t="str">
        <f>IF(N70&gt;0,(N$3-N70)*O$3+O$3,"")</f>
        <v/>
      </c>
      <c r="P70" s="43"/>
      <c r="Q70" s="19" t="str">
        <f>IF(P70&gt;0,(P$3-P70)*Q$3+Q$3,"")</f>
        <v/>
      </c>
      <c r="R70" s="42"/>
      <c r="S70" s="19" t="str">
        <f t="shared" si="45"/>
        <v/>
      </c>
      <c r="T70" s="43"/>
      <c r="U70" s="19" t="str">
        <f t="shared" si="46"/>
        <v/>
      </c>
      <c r="V70" s="43"/>
      <c r="W70" s="19" t="str">
        <f t="shared" si="47"/>
        <v/>
      </c>
      <c r="X70" s="43"/>
      <c r="Y70" s="19" t="str">
        <f t="shared" si="48"/>
        <v/>
      </c>
      <c r="Z70" s="35"/>
      <c r="AA70" s="19" t="str">
        <f t="shared" si="49"/>
        <v/>
      </c>
      <c r="AB70" s="35"/>
      <c r="AC70" s="19" t="str">
        <f t="shared" si="50"/>
        <v/>
      </c>
      <c r="AD70" s="35"/>
      <c r="AE70" s="19" t="str">
        <f t="shared" si="51"/>
        <v/>
      </c>
      <c r="AF70" s="35"/>
      <c r="AG70" s="19" t="str">
        <f>IF(AF70&gt;0,(AF$3-AF70)*AG$3+AG$3,"")</f>
        <v/>
      </c>
      <c r="AH70" s="35"/>
      <c r="AI70" s="19" t="str">
        <f t="shared" si="52"/>
        <v/>
      </c>
      <c r="AJ70" s="35"/>
      <c r="AK70" s="19" t="str">
        <f>IF(AJ70&gt;0,(AJ$3-AJ70)*AK$3+AK$3,"")</f>
        <v/>
      </c>
      <c r="AL70" s="35"/>
      <c r="AM70" s="19" t="str">
        <f>IF(AL70&gt;0,(AL$3-AL70)*AM$3+AM$3,"")</f>
        <v/>
      </c>
      <c r="AN70" s="35"/>
      <c r="AO70" s="19" t="str">
        <f>IF(AN70&gt;0,(AN$3-AN70)*AO$3+AO$3,"")</f>
        <v/>
      </c>
      <c r="AP70" s="35"/>
      <c r="AQ70" s="19" t="str">
        <f>IF(AP70&gt;0,(AP$3-AP70)*AQ$3+AQ$3,"")</f>
        <v/>
      </c>
      <c r="AR70" s="35"/>
      <c r="AS70" s="19" t="str">
        <f>IF(AR70&gt;0,(AR$3-AR70)*AS$3+AS$3,"")</f>
        <v/>
      </c>
      <c r="AT70" s="26"/>
      <c r="AU70" s="19" t="str">
        <f>IF(AT70&gt;0,(AT$3-AT70)*AU$3+AU$3,"")</f>
        <v/>
      </c>
      <c r="AV70" s="26"/>
      <c r="AW70" s="19" t="str">
        <f>IF(AV70&gt;0,(AV$3-AV70)*AW$3+AW$3,"")</f>
        <v/>
      </c>
      <c r="AX70" s="26"/>
      <c r="AY70" s="19" t="str">
        <f>IF(AX70&gt;0,(AX$3-AX70)*AY$3+AY$3,"")</f>
        <v/>
      </c>
      <c r="AZ70" s="223"/>
      <c r="BA70" s="223"/>
      <c r="BB70" s="223"/>
      <c r="BC70" s="223"/>
      <c r="BD70" s="223"/>
      <c r="BE70" s="223"/>
      <c r="BF70" s="223"/>
      <c r="BG70" s="223"/>
      <c r="BH70" s="223"/>
      <c r="BI70" s="223"/>
      <c r="BJ70" s="223"/>
      <c r="BK70" s="223"/>
      <c r="BL70" s="223"/>
      <c r="BM70" s="223"/>
      <c r="BN70" s="223"/>
      <c r="BO70" s="223"/>
      <c r="BP70" s="223"/>
      <c r="BQ70" s="223"/>
      <c r="BR70" s="223"/>
      <c r="BS70" s="223"/>
      <c r="BT70" s="223"/>
      <c r="BU70" s="223"/>
      <c r="BV70" s="223"/>
      <c r="BW70" s="223"/>
      <c r="BX70" s="223"/>
      <c r="BY70" s="223"/>
      <c r="BZ70" s="223"/>
      <c r="CA70" s="223"/>
      <c r="CB70" s="223"/>
      <c r="CC70" s="223"/>
      <c r="CD70" s="223"/>
      <c r="CE70" s="223"/>
      <c r="CF70" s="223"/>
      <c r="CG70" s="223"/>
      <c r="CH70" s="223"/>
      <c r="CI70" s="223"/>
      <c r="CJ70" s="223"/>
      <c r="CK70" s="223"/>
      <c r="CL70" s="223"/>
      <c r="CM70" s="223"/>
      <c r="CN70" s="223"/>
      <c r="CO70" s="223"/>
      <c r="CP70" s="223"/>
      <c r="CQ70" s="223"/>
      <c r="CR70" s="223"/>
      <c r="CS70" s="223"/>
      <c r="CT70" s="223"/>
      <c r="CU70" s="223"/>
      <c r="CV70" s="223"/>
      <c r="CW70" s="223"/>
      <c r="CX70" s="223"/>
      <c r="CY70" s="223"/>
      <c r="CZ70" s="223"/>
      <c r="DA70" s="223"/>
      <c r="DB70" s="223"/>
      <c r="DC70" s="223"/>
      <c r="DD70" s="223"/>
      <c r="DE70" s="223"/>
      <c r="DF70" s="223"/>
      <c r="DG70" s="223"/>
      <c r="DH70" s="223"/>
      <c r="DI70" s="223"/>
      <c r="DJ70" s="223"/>
      <c r="DK70" s="223"/>
      <c r="DL70" s="223"/>
      <c r="DM70" s="223"/>
      <c r="DN70" s="223"/>
      <c r="DO70" s="223"/>
      <c r="DP70" s="223"/>
      <c r="DQ70" s="223"/>
      <c r="DR70" s="223"/>
      <c r="DS70" s="223"/>
      <c r="DT70" s="223"/>
      <c r="DU70" s="223"/>
      <c r="DV70" s="223"/>
      <c r="DW70" s="223"/>
      <c r="DX70" s="223"/>
      <c r="DY70" s="223"/>
      <c r="DZ70" s="223"/>
      <c r="EA70" s="223"/>
      <c r="EB70" s="223"/>
      <c r="EC70" s="223"/>
      <c r="ED70" s="223"/>
      <c r="EE70" s="223"/>
      <c r="EF70" s="223"/>
      <c r="EG70" s="223"/>
      <c r="EH70" s="223"/>
      <c r="EI70" s="223"/>
      <c r="EJ70" s="223"/>
      <c r="EK70" s="223"/>
      <c r="EL70" s="223"/>
      <c r="EM70" s="223"/>
      <c r="EN70" s="223"/>
      <c r="EO70" s="223"/>
      <c r="EP70" s="223"/>
      <c r="EQ70" s="223"/>
      <c r="ER70" s="223"/>
      <c r="ES70" s="223"/>
      <c r="ET70" s="223"/>
      <c r="EU70" s="223"/>
      <c r="EV70" s="223"/>
      <c r="EW70" s="223"/>
      <c r="EX70" s="223"/>
      <c r="EY70" s="223"/>
      <c r="EZ70" s="223"/>
      <c r="FA70" s="223"/>
      <c r="FB70" s="223"/>
      <c r="FC70" s="223"/>
      <c r="FD70" s="223"/>
      <c r="FE70" s="223"/>
      <c r="FF70" s="223"/>
      <c r="FG70" s="223"/>
      <c r="FH70" s="223"/>
      <c r="FI70" s="223"/>
      <c r="FJ70" s="223"/>
      <c r="FK70" s="223"/>
      <c r="FL70" s="223"/>
      <c r="FM70" s="223"/>
      <c r="FN70" s="223"/>
      <c r="FO70" s="223"/>
      <c r="FP70" s="223"/>
      <c r="FQ70" s="223"/>
      <c r="FR70" s="223"/>
      <c r="FS70" s="223"/>
      <c r="FT70" s="223"/>
      <c r="FU70" s="223"/>
      <c r="FV70" s="223"/>
      <c r="FW70" s="223"/>
      <c r="FX70" s="223"/>
      <c r="FY70" s="223"/>
      <c r="FZ70" s="223"/>
      <c r="GA70" s="223"/>
      <c r="GB70" s="223"/>
      <c r="GC70" s="223"/>
      <c r="GD70" s="223"/>
      <c r="GE70" s="223"/>
      <c r="GF70" s="223"/>
      <c r="GG70" s="223"/>
      <c r="GH70" s="223"/>
      <c r="GI70" s="223"/>
      <c r="GJ70" s="223"/>
      <c r="GK70" s="223"/>
      <c r="GL70" s="223"/>
      <c r="GM70" s="223"/>
      <c r="GN70" s="223"/>
      <c r="GO70" s="223"/>
      <c r="GP70" s="223"/>
      <c r="GQ70" s="223"/>
      <c r="GR70" s="223"/>
      <c r="GS70" s="223"/>
      <c r="GT70" s="223"/>
      <c r="GU70" s="223"/>
      <c r="GV70" s="223"/>
      <c r="GW70" s="223"/>
      <c r="GX70" s="223"/>
      <c r="GY70" s="223"/>
      <c r="GZ70" s="223"/>
      <c r="HA70" s="223"/>
      <c r="HB70" s="223"/>
      <c r="HC70" s="223"/>
      <c r="HD70" s="223"/>
      <c r="HE70" s="223"/>
      <c r="HF70" s="223"/>
      <c r="HG70" s="223"/>
      <c r="HH70" s="223"/>
      <c r="HI70" s="223"/>
      <c r="HJ70" s="223"/>
      <c r="HK70" s="223"/>
      <c r="HL70" s="223"/>
      <c r="HM70" s="223"/>
      <c r="HN70" s="223"/>
      <c r="HO70" s="223"/>
      <c r="HP70" s="223"/>
      <c r="HQ70" s="223"/>
      <c r="HR70" s="223"/>
      <c r="HS70" s="223"/>
      <c r="HT70" s="223"/>
      <c r="HU70" s="223"/>
      <c r="HV70" s="223"/>
      <c r="HW70" s="223"/>
      <c r="HX70" s="223"/>
      <c r="HY70" s="223"/>
      <c r="HZ70" s="223"/>
      <c r="IA70" s="223"/>
      <c r="IB70" s="223"/>
      <c r="IC70" s="223"/>
      <c r="ID70" s="223"/>
      <c r="IE70" s="223"/>
      <c r="IF70" s="223"/>
      <c r="IG70" s="223"/>
      <c r="IH70" s="223"/>
      <c r="II70" s="223"/>
      <c r="IJ70" s="223"/>
      <c r="IK70" s="223"/>
      <c r="IL70" s="223"/>
      <c r="IM70" s="223"/>
      <c r="IN70" s="223"/>
      <c r="IO70" s="223"/>
      <c r="IP70" s="223"/>
      <c r="IQ70" s="223"/>
      <c r="IR70" s="223"/>
      <c r="IS70" s="223"/>
      <c r="IT70" s="223"/>
      <c r="IU70" s="223"/>
      <c r="IV70" s="223"/>
      <c r="IW70" s="223"/>
      <c r="IX70" s="223"/>
      <c r="IY70" s="223"/>
      <c r="IZ70" s="223"/>
      <c r="JA70" s="223"/>
      <c r="JB70" s="223"/>
      <c r="JC70" s="223"/>
      <c r="JD70" s="223"/>
      <c r="JE70" s="223"/>
      <c r="JF70" s="223"/>
      <c r="JG70" s="223"/>
      <c r="JH70" s="223"/>
      <c r="JI70" s="223"/>
      <c r="JJ70" s="223"/>
      <c r="JK70" s="223"/>
      <c r="JL70" s="223"/>
      <c r="JM70" s="223"/>
      <c r="JN70" s="223"/>
      <c r="JO70" s="223"/>
      <c r="JP70" s="223"/>
      <c r="JQ70" s="223"/>
      <c r="JR70" s="223"/>
      <c r="JS70" s="223"/>
      <c r="JT70" s="223"/>
      <c r="JU70" s="223"/>
      <c r="JV70" s="223"/>
      <c r="JW70" s="223"/>
      <c r="JX70" s="223"/>
      <c r="JY70" s="223"/>
      <c r="JZ70" s="223"/>
      <c r="KA70" s="223"/>
      <c r="KB70" s="223"/>
      <c r="KC70" s="223"/>
      <c r="KD70" s="223"/>
      <c r="KE70" s="223"/>
      <c r="KF70" s="223"/>
      <c r="KG70" s="223"/>
      <c r="KH70" s="223"/>
      <c r="KI70" s="223"/>
      <c r="KJ70" s="223"/>
      <c r="KK70" s="223"/>
      <c r="KL70" s="223"/>
      <c r="KM70" s="223"/>
      <c r="KN70" s="223"/>
      <c r="KO70" s="223"/>
      <c r="KP70" s="223"/>
      <c r="KQ70" s="223"/>
      <c r="KR70" s="223"/>
      <c r="KS70" s="223"/>
      <c r="KT70" s="223"/>
      <c r="KU70" s="223"/>
      <c r="KV70" s="223"/>
      <c r="KW70" s="223"/>
      <c r="KX70" s="223"/>
      <c r="KY70" s="223"/>
      <c r="KZ70" s="223"/>
      <c r="LA70" s="223"/>
      <c r="LB70" s="223"/>
      <c r="LC70" s="223"/>
      <c r="LD70" s="223"/>
      <c r="LE70" s="223"/>
      <c r="LF70" s="223"/>
      <c r="LG70" s="223"/>
      <c r="LH70" s="223"/>
      <c r="LI70" s="223"/>
      <c r="LJ70" s="223"/>
      <c r="LK70" s="223"/>
      <c r="LL70" s="223"/>
      <c r="LM70" s="223"/>
      <c r="LN70" s="223"/>
      <c r="LO70" s="223"/>
      <c r="LP70" s="223"/>
      <c r="LQ70" s="223"/>
      <c r="LR70" s="223"/>
      <c r="LS70" s="223"/>
      <c r="LT70" s="223"/>
      <c r="LU70" s="223"/>
      <c r="LV70" s="223"/>
      <c r="LW70" s="223"/>
      <c r="LX70" s="223"/>
      <c r="LY70" s="223"/>
      <c r="LZ70" s="223"/>
      <c r="MA70" s="223"/>
      <c r="MB70" s="223"/>
      <c r="MC70" s="223"/>
      <c r="MD70" s="223"/>
      <c r="ME70" s="223"/>
      <c r="MF70" s="223"/>
      <c r="MG70" s="223"/>
      <c r="MH70" s="223"/>
      <c r="MI70" s="223"/>
      <c r="MJ70" s="223"/>
      <c r="MK70" s="223"/>
      <c r="ML70" s="223"/>
      <c r="MM70" s="223"/>
      <c r="MN70" s="223"/>
      <c r="MO70" s="223"/>
      <c r="MP70" s="223"/>
      <c r="MQ70" s="223"/>
      <c r="MR70" s="223"/>
      <c r="MS70" s="223"/>
      <c r="MT70" s="223"/>
      <c r="MU70" s="223"/>
      <c r="MV70" s="223"/>
      <c r="MW70" s="223"/>
      <c r="MX70" s="223"/>
      <c r="MY70" s="223"/>
      <c r="MZ70" s="223"/>
      <c r="NA70" s="223"/>
      <c r="NB70" s="223"/>
      <c r="NC70" s="223"/>
      <c r="ND70" s="223"/>
      <c r="NE70" s="223"/>
      <c r="NF70" s="223"/>
      <c r="NG70" s="223"/>
      <c r="NH70" s="223"/>
      <c r="NI70" s="223"/>
      <c r="NJ70" s="223"/>
      <c r="NK70" s="223"/>
      <c r="NL70" s="223"/>
      <c r="NM70" s="223"/>
      <c r="NN70" s="223"/>
      <c r="NO70" s="223"/>
      <c r="NP70" s="223"/>
      <c r="NQ70" s="223"/>
      <c r="NR70" s="223"/>
      <c r="NS70" s="223"/>
      <c r="NT70" s="223"/>
      <c r="NU70" s="223"/>
      <c r="NV70" s="223"/>
      <c r="NW70" s="223"/>
      <c r="NX70" s="223"/>
      <c r="NY70" s="223"/>
      <c r="NZ70" s="223"/>
      <c r="OA70" s="223"/>
      <c r="OB70" s="223"/>
      <c r="OC70" s="223"/>
      <c r="OD70" s="223"/>
      <c r="OE70" s="223"/>
      <c r="OF70" s="223"/>
      <c r="OG70" s="223"/>
      <c r="OH70" s="223"/>
      <c r="OI70" s="223"/>
      <c r="OJ70" s="223"/>
      <c r="OK70" s="223"/>
      <c r="OL70" s="223"/>
      <c r="OM70" s="223"/>
      <c r="ON70" s="223"/>
      <c r="OO70" s="223"/>
      <c r="OP70" s="223"/>
      <c r="OQ70" s="223"/>
      <c r="OR70" s="223"/>
      <c r="OS70" s="223"/>
      <c r="OT70" s="223"/>
      <c r="OU70" s="223"/>
      <c r="OV70" s="223"/>
      <c r="OW70" s="223"/>
      <c r="OX70" s="223"/>
      <c r="OY70" s="223"/>
      <c r="OZ70" s="223"/>
      <c r="PA70" s="223"/>
      <c r="PB70" s="223"/>
      <c r="PC70" s="223"/>
      <c r="PD70" s="223"/>
      <c r="PE70" s="223"/>
      <c r="PF70" s="223"/>
      <c r="PG70" s="223"/>
      <c r="PH70" s="223"/>
      <c r="PI70" s="223"/>
      <c r="PJ70" s="223"/>
      <c r="PK70" s="223"/>
      <c r="PL70" s="223"/>
      <c r="PM70" s="223"/>
      <c r="PN70" s="223"/>
      <c r="PO70" s="223"/>
      <c r="PP70" s="223"/>
      <c r="PQ70" s="223"/>
      <c r="PR70" s="223"/>
      <c r="PS70" s="223"/>
      <c r="PT70" s="223"/>
      <c r="PU70" s="223"/>
      <c r="PV70" s="223"/>
      <c r="PW70" s="223"/>
      <c r="PX70" s="223"/>
    </row>
    <row r="71" spans="1:440" s="223" customFormat="1" x14ac:dyDescent="0.25">
      <c r="A71" s="164"/>
      <c r="B71" s="59"/>
      <c r="C71" s="65"/>
      <c r="D71" s="65"/>
      <c r="E71" s="34">
        <f>COUNT(#REF!,#REF!,#REF!,#REF!,#REF!,#REF!,#REF!,#REF!)</f>
        <v>0</v>
      </c>
      <c r="F71" s="23"/>
      <c r="G71" s="211"/>
      <c r="H71" s="26"/>
      <c r="I71" s="19">
        <f t="shared" si="44"/>
        <v>0</v>
      </c>
      <c r="J71" s="37"/>
      <c r="K71" s="19" t="str">
        <f t="shared" si="53"/>
        <v/>
      </c>
      <c r="L71" s="37"/>
      <c r="M71" s="19" t="str">
        <f t="shared" si="23"/>
        <v/>
      </c>
      <c r="N71" s="42"/>
      <c r="O71" s="19" t="str">
        <f>IF(N71&gt;0,(N$3-N71)*O$3+O$3,"")</f>
        <v/>
      </c>
      <c r="P71" s="42"/>
      <c r="Q71" s="19" t="str">
        <f>IF(P71&gt;0,(P$3-P71)*Q$3+Q$3,"")</f>
        <v/>
      </c>
      <c r="R71" s="42"/>
      <c r="S71" s="19" t="str">
        <f t="shared" si="45"/>
        <v/>
      </c>
      <c r="T71" s="43"/>
      <c r="U71" s="19" t="str">
        <f t="shared" si="46"/>
        <v/>
      </c>
      <c r="V71" s="43"/>
      <c r="W71" s="19" t="str">
        <f t="shared" si="47"/>
        <v/>
      </c>
      <c r="X71" s="42"/>
      <c r="Y71" s="19" t="str">
        <f t="shared" si="48"/>
        <v/>
      </c>
      <c r="Z71" s="35"/>
      <c r="AA71" s="19" t="str">
        <f t="shared" si="49"/>
        <v/>
      </c>
      <c r="AB71" s="35"/>
      <c r="AC71" s="19" t="str">
        <f t="shared" si="50"/>
        <v/>
      </c>
      <c r="AD71" s="35"/>
      <c r="AE71" s="19" t="str">
        <f t="shared" si="51"/>
        <v/>
      </c>
      <c r="AF71" s="35"/>
      <c r="AG71" s="19" t="str">
        <f>IF(AF71&gt;0,(AF$3-AF71)*AG$3+AG$3,"")</f>
        <v/>
      </c>
      <c r="AH71" s="35"/>
      <c r="AI71" s="19" t="str">
        <f t="shared" si="52"/>
        <v/>
      </c>
      <c r="AJ71" s="35"/>
      <c r="AK71" s="19" t="str">
        <f>IF(AJ71&gt;0,(AJ$3-AJ71)*AK$3+AK$3,"")</f>
        <v/>
      </c>
      <c r="AL71" s="35"/>
      <c r="AM71" s="19" t="str">
        <f>IF(AL71&gt;0,(AL$3-AL71)*AM$3+AM$3,"")</f>
        <v/>
      </c>
      <c r="AN71" s="35"/>
      <c r="AO71" s="19" t="str">
        <f>IF(AN71&gt;0,(AN$3-AN71)*AO$3+AO$3,"")</f>
        <v/>
      </c>
      <c r="AP71" s="35"/>
      <c r="AQ71" s="19" t="str">
        <f>IF(AP71&gt;0,(AP$3-AP71)*AQ$3+AQ$3,"")</f>
        <v/>
      </c>
      <c r="AR71" s="35"/>
      <c r="AS71" s="19" t="str">
        <f>IF(AR71&gt;0,(AR$3-AR71)*AS$3+AS$3,"")</f>
        <v/>
      </c>
      <c r="AT71" s="35"/>
      <c r="AU71" s="19" t="str">
        <f>IF(AT71&gt;0,(AT$3-AT71)*AU$3+AU$3,"")</f>
        <v/>
      </c>
      <c r="AV71" s="35"/>
      <c r="AW71" s="19" t="str">
        <f>IF(AV71&gt;0,(AV$3-AV71)*AW$3+AW$3,"")</f>
        <v/>
      </c>
      <c r="AX71" s="35"/>
      <c r="AY71" s="19" t="str">
        <f>IF(AX71&gt;0,(AX$3-AX71)*AY$3+AY$3,"")</f>
        <v/>
      </c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</row>
    <row r="72" spans="1:440" x14ac:dyDescent="0.25">
      <c r="A72" s="26"/>
      <c r="B72" s="59"/>
      <c r="C72" s="18"/>
      <c r="D72" s="18"/>
      <c r="E72" s="34">
        <f>COUNT(J67,L67,N67,P67,R67,T67,V67,X67)</f>
        <v>2</v>
      </c>
      <c r="F72" s="23"/>
      <c r="G72" s="211"/>
      <c r="H72" s="26"/>
      <c r="I72" s="19">
        <f t="shared" si="44"/>
        <v>0</v>
      </c>
      <c r="J72" s="37"/>
      <c r="K72" s="19" t="str">
        <f t="shared" si="53"/>
        <v/>
      </c>
      <c r="L72" s="37"/>
      <c r="M72" s="19" t="str">
        <f t="shared" si="23"/>
        <v/>
      </c>
      <c r="N72" s="43"/>
      <c r="O72" s="19" t="str">
        <f>IF(N72&gt;0,(N$3-N72)*O$3+O$3,"")</f>
        <v/>
      </c>
      <c r="P72" s="44"/>
      <c r="Q72" s="19" t="str">
        <f>IF(P72&gt;0,(P$3-P72)*Q$3+Q$3,"")</f>
        <v/>
      </c>
      <c r="R72" s="42"/>
      <c r="S72" s="19" t="str">
        <f t="shared" si="45"/>
        <v/>
      </c>
      <c r="T72" s="43"/>
      <c r="U72" s="19" t="str">
        <f t="shared" si="46"/>
        <v/>
      </c>
      <c r="V72" s="43"/>
      <c r="W72" s="19" t="str">
        <f t="shared" si="47"/>
        <v/>
      </c>
      <c r="X72" s="43"/>
      <c r="Y72" s="19" t="str">
        <f t="shared" si="48"/>
        <v/>
      </c>
      <c r="Z72" s="35"/>
      <c r="AA72" s="19" t="str">
        <f t="shared" si="49"/>
        <v/>
      </c>
      <c r="AB72" s="35"/>
      <c r="AC72" s="19" t="str">
        <f t="shared" si="50"/>
        <v/>
      </c>
      <c r="AD72" s="35"/>
      <c r="AE72" s="19" t="str">
        <f t="shared" si="51"/>
        <v/>
      </c>
      <c r="AF72" s="35"/>
      <c r="AG72" s="19" t="str">
        <f>IF(AF72&gt;0,(AF$3-AF72)*AG$3+AG$3,"")</f>
        <v/>
      </c>
      <c r="AH72" s="35"/>
      <c r="AI72" s="19" t="str">
        <f t="shared" si="52"/>
        <v/>
      </c>
      <c r="AJ72" s="35"/>
      <c r="AK72" s="19" t="str">
        <f>IF(AJ72&gt;0,(AJ$3-AJ72)*AK$3+AK$3,"")</f>
        <v/>
      </c>
      <c r="AL72" s="35"/>
      <c r="AM72" s="19" t="str">
        <f>IF(AL72&gt;0,(AL$3-AL72)*AM$3+AM$3,"")</f>
        <v/>
      </c>
      <c r="AN72" s="35"/>
      <c r="AO72" s="19" t="str">
        <f>IF(AN72&gt;0,(AN$3-AN72)*AO$3+AO$3,"")</f>
        <v/>
      </c>
      <c r="AP72" s="35"/>
      <c r="AQ72" s="19" t="str">
        <f>IF(AP72&gt;0,(AP$3-AP72)*AQ$3+AQ$3,"")</f>
        <v/>
      </c>
      <c r="AR72" s="35"/>
      <c r="AS72" s="19" t="str">
        <f>IF(AR72&gt;0,(AR$3-AR72)*AS$3+AS$3,"")</f>
        <v/>
      </c>
      <c r="AT72" s="35"/>
      <c r="AU72" s="19" t="str">
        <f>IF(AT72&gt;0,(AT$3-AT72)*AU$3+AU$3,"")</f>
        <v/>
      </c>
      <c r="AV72" s="35"/>
      <c r="AW72" s="19" t="str">
        <f>IF(AV72&gt;0,(AV$3-AV72)*AW$3+AW$3,"")</f>
        <v/>
      </c>
      <c r="AX72" s="35"/>
      <c r="AY72" s="19" t="str">
        <f>IF(AX72&gt;0,(AX$3-AX72)*AY$3+AY$3,"")</f>
        <v/>
      </c>
      <c r="AZ72" s="223"/>
      <c r="BA72" s="223"/>
      <c r="BB72" s="223"/>
      <c r="BC72" s="223"/>
      <c r="BD72" s="223"/>
      <c r="BE72" s="223"/>
      <c r="BF72" s="223"/>
      <c r="BG72" s="223"/>
      <c r="BH72" s="223"/>
      <c r="BI72" s="223"/>
      <c r="BJ72" s="223"/>
      <c r="BK72" s="223"/>
      <c r="BL72" s="223"/>
      <c r="BM72" s="223"/>
      <c r="BN72" s="223"/>
      <c r="BO72" s="223"/>
      <c r="BP72" s="223"/>
      <c r="BQ72" s="223"/>
      <c r="BR72" s="223"/>
      <c r="BS72" s="223"/>
      <c r="BT72" s="223"/>
      <c r="BU72" s="223"/>
      <c r="BV72" s="223"/>
      <c r="BW72" s="223"/>
      <c r="BX72" s="223"/>
      <c r="BY72" s="223"/>
      <c r="BZ72" s="223"/>
      <c r="CA72" s="223"/>
      <c r="CB72" s="223"/>
      <c r="CC72" s="223"/>
      <c r="CD72" s="223"/>
      <c r="CE72" s="223"/>
      <c r="CF72" s="223"/>
      <c r="CG72" s="223"/>
      <c r="CH72" s="223"/>
      <c r="CI72" s="223"/>
      <c r="CJ72" s="223"/>
      <c r="CK72" s="223"/>
      <c r="CL72" s="223"/>
      <c r="CM72" s="223"/>
      <c r="CN72" s="223"/>
      <c r="CO72" s="223"/>
      <c r="CP72" s="223"/>
      <c r="CQ72" s="223"/>
      <c r="CR72" s="223"/>
      <c r="CS72" s="223"/>
      <c r="CT72" s="223"/>
      <c r="CU72" s="223"/>
      <c r="CV72" s="223"/>
      <c r="CW72" s="223"/>
      <c r="CX72" s="223"/>
      <c r="CY72" s="223"/>
      <c r="CZ72" s="223"/>
      <c r="DA72" s="223"/>
      <c r="DB72" s="223"/>
      <c r="DC72" s="223"/>
      <c r="DD72" s="223"/>
      <c r="DE72" s="223"/>
      <c r="DF72" s="223"/>
      <c r="DG72" s="223"/>
      <c r="DH72" s="223"/>
      <c r="DI72" s="223"/>
      <c r="DJ72" s="223"/>
      <c r="DK72" s="223"/>
      <c r="DL72" s="223"/>
      <c r="DM72" s="223"/>
      <c r="DN72" s="223"/>
      <c r="DO72" s="223"/>
      <c r="DP72" s="223"/>
      <c r="DQ72" s="223"/>
      <c r="DR72" s="223"/>
      <c r="DS72" s="223"/>
      <c r="DT72" s="223"/>
      <c r="DU72" s="223"/>
      <c r="DV72" s="223"/>
      <c r="DW72" s="223"/>
      <c r="DX72" s="223"/>
      <c r="DY72" s="223"/>
      <c r="DZ72" s="223"/>
      <c r="EA72" s="223"/>
      <c r="EB72" s="223"/>
      <c r="EC72" s="223"/>
      <c r="ED72" s="223"/>
      <c r="EE72" s="223"/>
      <c r="EF72" s="223"/>
      <c r="EG72" s="223"/>
      <c r="EH72" s="223"/>
      <c r="EI72" s="223"/>
      <c r="EJ72" s="223"/>
      <c r="EK72" s="223"/>
      <c r="EL72" s="223"/>
      <c r="EM72" s="223"/>
      <c r="EN72" s="223"/>
      <c r="EO72" s="223"/>
      <c r="EP72" s="223"/>
      <c r="EQ72" s="223"/>
      <c r="ER72" s="223"/>
      <c r="ES72" s="223"/>
      <c r="ET72" s="223"/>
      <c r="EU72" s="223"/>
      <c r="EV72" s="223"/>
      <c r="EW72" s="223"/>
      <c r="EX72" s="223"/>
      <c r="EY72" s="223"/>
      <c r="EZ72" s="223"/>
      <c r="FA72" s="223"/>
      <c r="FB72" s="223"/>
      <c r="FC72" s="223"/>
      <c r="FD72" s="223"/>
      <c r="FE72" s="223"/>
      <c r="FF72" s="223"/>
      <c r="FG72" s="223"/>
      <c r="FH72" s="223"/>
      <c r="FI72" s="223"/>
      <c r="FJ72" s="223"/>
      <c r="FK72" s="223"/>
      <c r="FL72" s="223"/>
      <c r="FM72" s="223"/>
      <c r="FN72" s="223"/>
      <c r="FO72" s="223"/>
      <c r="FP72" s="223"/>
      <c r="FQ72" s="223"/>
      <c r="FR72" s="223"/>
      <c r="FS72" s="223"/>
      <c r="FT72" s="223"/>
      <c r="FU72" s="223"/>
      <c r="FV72" s="223"/>
      <c r="FW72" s="223"/>
      <c r="FX72" s="223"/>
      <c r="FY72" s="223"/>
      <c r="FZ72" s="223"/>
      <c r="GA72" s="223"/>
      <c r="GB72" s="223"/>
      <c r="GC72" s="223"/>
      <c r="GD72" s="223"/>
      <c r="GE72" s="223"/>
      <c r="GF72" s="223"/>
      <c r="GG72" s="223"/>
      <c r="GH72" s="223"/>
      <c r="GI72" s="223"/>
      <c r="GJ72" s="223"/>
      <c r="GK72" s="223"/>
      <c r="GL72" s="223"/>
      <c r="GM72" s="223"/>
      <c r="GN72" s="223"/>
      <c r="GO72" s="223"/>
      <c r="GP72" s="223"/>
      <c r="GQ72" s="223"/>
      <c r="GR72" s="223"/>
      <c r="GS72" s="223"/>
      <c r="GT72" s="223"/>
      <c r="GU72" s="223"/>
      <c r="GV72" s="223"/>
      <c r="GW72" s="223"/>
      <c r="GX72" s="223"/>
      <c r="GY72" s="223"/>
      <c r="GZ72" s="223"/>
      <c r="HA72" s="223"/>
      <c r="HB72" s="223"/>
      <c r="HC72" s="223"/>
      <c r="HD72" s="223"/>
      <c r="HE72" s="223"/>
      <c r="HF72" s="223"/>
      <c r="HG72" s="223"/>
      <c r="HH72" s="223"/>
      <c r="HI72" s="223"/>
      <c r="HJ72" s="223"/>
      <c r="HK72" s="223"/>
      <c r="HL72" s="223"/>
      <c r="HM72" s="223"/>
      <c r="HN72" s="223"/>
      <c r="HO72" s="223"/>
      <c r="HP72" s="223"/>
      <c r="HQ72" s="223"/>
      <c r="HR72" s="223"/>
      <c r="HS72" s="223"/>
      <c r="HT72" s="223"/>
      <c r="HU72" s="223"/>
      <c r="HV72" s="223"/>
      <c r="HW72" s="223"/>
      <c r="HX72" s="223"/>
      <c r="HY72" s="223"/>
      <c r="HZ72" s="223"/>
      <c r="IA72" s="223"/>
      <c r="IB72" s="223"/>
      <c r="IC72" s="223"/>
      <c r="ID72" s="223"/>
      <c r="IE72" s="223"/>
      <c r="IF72" s="223"/>
      <c r="IG72" s="223"/>
      <c r="IH72" s="223"/>
      <c r="II72" s="223"/>
      <c r="IJ72" s="223"/>
      <c r="IK72" s="223"/>
      <c r="IL72" s="223"/>
      <c r="IM72" s="223"/>
      <c r="IN72" s="223"/>
      <c r="IO72" s="223"/>
      <c r="IP72" s="223"/>
      <c r="IQ72" s="223"/>
      <c r="IR72" s="223"/>
      <c r="IS72" s="223"/>
      <c r="IT72" s="223"/>
      <c r="IU72" s="223"/>
      <c r="IV72" s="223"/>
      <c r="IW72" s="223"/>
      <c r="IX72" s="223"/>
      <c r="IY72" s="223"/>
      <c r="IZ72" s="223"/>
      <c r="JA72" s="223"/>
      <c r="JB72" s="223"/>
      <c r="JC72" s="223"/>
      <c r="JD72" s="223"/>
      <c r="JE72" s="223"/>
      <c r="JF72" s="223"/>
      <c r="JG72" s="223"/>
      <c r="JH72" s="223"/>
      <c r="JI72" s="223"/>
      <c r="JJ72" s="223"/>
      <c r="JK72" s="223"/>
      <c r="JL72" s="223"/>
      <c r="JM72" s="223"/>
      <c r="JN72" s="223"/>
      <c r="JO72" s="223"/>
      <c r="JP72" s="223"/>
      <c r="JQ72" s="223"/>
      <c r="JR72" s="223"/>
      <c r="JS72" s="223"/>
      <c r="JT72" s="223"/>
      <c r="JU72" s="223"/>
      <c r="JV72" s="223"/>
      <c r="JW72" s="223"/>
      <c r="JX72" s="223"/>
      <c r="JY72" s="223"/>
      <c r="JZ72" s="223"/>
      <c r="KA72" s="223"/>
      <c r="KB72" s="223"/>
      <c r="KC72" s="223"/>
      <c r="KD72" s="223"/>
      <c r="KE72" s="223"/>
      <c r="KF72" s="223"/>
      <c r="KG72" s="223"/>
      <c r="KH72" s="223"/>
      <c r="KI72" s="223"/>
      <c r="KJ72" s="223"/>
      <c r="KK72" s="223"/>
      <c r="KL72" s="223"/>
      <c r="KM72" s="223"/>
      <c r="KN72" s="223"/>
      <c r="KO72" s="223"/>
      <c r="KP72" s="223"/>
      <c r="KQ72" s="223"/>
      <c r="KR72" s="223"/>
      <c r="KS72" s="223"/>
      <c r="KT72" s="223"/>
      <c r="KU72" s="223"/>
      <c r="KV72" s="223"/>
      <c r="KW72" s="223"/>
      <c r="KX72" s="223"/>
      <c r="KY72" s="223"/>
      <c r="KZ72" s="223"/>
      <c r="LA72" s="223"/>
      <c r="LB72" s="223"/>
      <c r="LC72" s="223"/>
      <c r="LD72" s="223"/>
      <c r="LE72" s="223"/>
      <c r="LF72" s="223"/>
      <c r="LG72" s="223"/>
      <c r="LH72" s="223"/>
      <c r="LI72" s="223"/>
      <c r="LJ72" s="223"/>
      <c r="LK72" s="223"/>
      <c r="LL72" s="223"/>
      <c r="LM72" s="223"/>
      <c r="LN72" s="223"/>
      <c r="LO72" s="223"/>
      <c r="LP72" s="223"/>
      <c r="LQ72" s="223"/>
      <c r="LR72" s="223"/>
      <c r="LS72" s="223"/>
      <c r="LT72" s="223"/>
      <c r="LU72" s="223"/>
      <c r="LV72" s="223"/>
      <c r="LW72" s="223"/>
      <c r="LX72" s="223"/>
      <c r="LY72" s="223"/>
      <c r="LZ72" s="223"/>
      <c r="MA72" s="223"/>
      <c r="MB72" s="223"/>
      <c r="MC72" s="223"/>
      <c r="MD72" s="223"/>
      <c r="ME72" s="223"/>
      <c r="MF72" s="223"/>
      <c r="MG72" s="223"/>
      <c r="MH72" s="223"/>
      <c r="MI72" s="223"/>
      <c r="MJ72" s="223"/>
      <c r="MK72" s="223"/>
      <c r="ML72" s="223"/>
      <c r="MM72" s="223"/>
      <c r="MN72" s="223"/>
      <c r="MO72" s="223"/>
      <c r="MP72" s="223"/>
      <c r="MQ72" s="223"/>
      <c r="MR72" s="223"/>
      <c r="MS72" s="223"/>
      <c r="MT72" s="223"/>
      <c r="MU72" s="223"/>
      <c r="MV72" s="223"/>
      <c r="MW72" s="223"/>
      <c r="MX72" s="223"/>
      <c r="MY72" s="223"/>
      <c r="MZ72" s="223"/>
      <c r="NA72" s="223"/>
      <c r="NB72" s="223"/>
      <c r="NC72" s="223"/>
      <c r="ND72" s="223"/>
      <c r="NE72" s="223"/>
      <c r="NF72" s="223"/>
      <c r="NG72" s="223"/>
      <c r="NH72" s="223"/>
      <c r="NI72" s="223"/>
      <c r="NJ72" s="223"/>
      <c r="NK72" s="223"/>
      <c r="NL72" s="223"/>
      <c r="NM72" s="223"/>
      <c r="NN72" s="223"/>
      <c r="NO72" s="223"/>
      <c r="NP72" s="223"/>
      <c r="NQ72" s="223"/>
      <c r="NR72" s="223"/>
      <c r="NS72" s="223"/>
      <c r="NT72" s="223"/>
      <c r="NU72" s="223"/>
      <c r="NV72" s="223"/>
      <c r="NW72" s="223"/>
      <c r="NX72" s="223"/>
      <c r="NY72" s="223"/>
      <c r="NZ72" s="223"/>
      <c r="OA72" s="223"/>
      <c r="OB72" s="223"/>
      <c r="OC72" s="223"/>
      <c r="OD72" s="223"/>
      <c r="OE72" s="223"/>
      <c r="OF72" s="223"/>
      <c r="OG72" s="223"/>
      <c r="OH72" s="223"/>
      <c r="OI72" s="223"/>
      <c r="OJ72" s="223"/>
      <c r="OK72" s="223"/>
      <c r="OL72" s="223"/>
      <c r="OM72" s="223"/>
      <c r="ON72" s="223"/>
      <c r="OO72" s="223"/>
      <c r="OP72" s="223"/>
      <c r="OQ72" s="223"/>
      <c r="OR72" s="223"/>
      <c r="OS72" s="223"/>
      <c r="OT72" s="223"/>
      <c r="OU72" s="223"/>
      <c r="OV72" s="223"/>
      <c r="OW72" s="223"/>
      <c r="OX72" s="223"/>
      <c r="OY72" s="223"/>
      <c r="OZ72" s="223"/>
      <c r="PA72" s="223"/>
      <c r="PB72" s="223"/>
      <c r="PC72" s="223"/>
      <c r="PD72" s="223"/>
      <c r="PE72" s="223"/>
      <c r="PF72" s="223"/>
      <c r="PG72" s="223"/>
      <c r="PH72" s="223"/>
      <c r="PI72" s="223"/>
      <c r="PJ72" s="223"/>
      <c r="PK72" s="223"/>
      <c r="PL72" s="223"/>
      <c r="PM72" s="223"/>
      <c r="PN72" s="223"/>
      <c r="PO72" s="223"/>
      <c r="PP72" s="223"/>
      <c r="PQ72" s="223"/>
      <c r="PR72" s="223"/>
      <c r="PS72" s="223"/>
      <c r="PT72" s="223"/>
      <c r="PU72" s="223"/>
      <c r="PV72" s="223"/>
      <c r="PW72" s="223"/>
      <c r="PX72" s="223"/>
    </row>
    <row r="73" spans="1:440" s="223" customFormat="1" x14ac:dyDescent="0.25">
      <c r="A73" s="26"/>
      <c r="B73" s="59"/>
      <c r="C73" s="18"/>
      <c r="D73" s="18"/>
      <c r="E73" s="34">
        <f>COUNT(J68,L68,N68,P68,R68,T68,V68,X68)</f>
        <v>2</v>
      </c>
      <c r="F73" s="23"/>
      <c r="G73" s="211"/>
      <c r="H73" s="26"/>
      <c r="I73" s="19">
        <f t="shared" si="44"/>
        <v>0</v>
      </c>
      <c r="J73" s="37"/>
      <c r="K73" s="19" t="str">
        <f t="shared" si="53"/>
        <v/>
      </c>
      <c r="L73" s="37"/>
      <c r="M73" s="19" t="str">
        <f t="shared" si="23"/>
        <v/>
      </c>
      <c r="N73" s="42"/>
      <c r="O73" s="19" t="str">
        <f>IF(N73&gt;0,(N$3-N73)*O$3+O$3,"")</f>
        <v/>
      </c>
      <c r="P73" s="42"/>
      <c r="Q73" s="19" t="str">
        <f>IF(P73&gt;0,(P$3-P73)*Q$3+Q$3,"")</f>
        <v/>
      </c>
      <c r="R73" s="42"/>
      <c r="S73" s="19" t="str">
        <f t="shared" si="45"/>
        <v/>
      </c>
      <c r="T73" s="43"/>
      <c r="U73" s="19" t="str">
        <f t="shared" si="46"/>
        <v/>
      </c>
      <c r="V73" s="43"/>
      <c r="W73" s="19" t="str">
        <f t="shared" si="47"/>
        <v/>
      </c>
      <c r="X73" s="43"/>
      <c r="Y73" s="19" t="str">
        <f t="shared" si="48"/>
        <v/>
      </c>
      <c r="Z73" s="35"/>
      <c r="AA73" s="19" t="str">
        <f t="shared" si="49"/>
        <v/>
      </c>
      <c r="AB73" s="35"/>
      <c r="AC73" s="19" t="str">
        <f t="shared" si="50"/>
        <v/>
      </c>
      <c r="AD73" s="35"/>
      <c r="AE73" s="19" t="str">
        <f t="shared" si="51"/>
        <v/>
      </c>
      <c r="AF73" s="35"/>
      <c r="AG73" s="19" t="str">
        <f>IF(AF73&gt;0,(AF$3-AF73)*AG$3+AG$3,"")</f>
        <v/>
      </c>
      <c r="AH73" s="35"/>
      <c r="AI73" s="19" t="str">
        <f t="shared" si="52"/>
        <v/>
      </c>
      <c r="AJ73" s="35"/>
      <c r="AK73" s="19" t="str">
        <f>IF(AJ73&gt;0,(AJ$3-AJ73)*AK$3+AK$3,"")</f>
        <v/>
      </c>
      <c r="AL73" s="35"/>
      <c r="AM73" s="19" t="str">
        <f>IF(AL73&gt;0,(AL$3-AL73)*AM$3+AM$3,"")</f>
        <v/>
      </c>
      <c r="AN73" s="35"/>
      <c r="AO73" s="19" t="str">
        <f>IF(AN73&gt;0,(AN$3-AN73)*AO$3+AO$3,"")</f>
        <v/>
      </c>
      <c r="AP73" s="35"/>
      <c r="AQ73" s="19" t="str">
        <f>IF(AP73&gt;0,(AP$3-AP73)*AQ$3+AQ$3,"")</f>
        <v/>
      </c>
      <c r="AR73" s="35"/>
      <c r="AS73" s="19" t="str">
        <f>IF(AR73&gt;0,(AR$3-AR73)*AS$3+AS$3,"")</f>
        <v/>
      </c>
      <c r="AT73" s="26"/>
      <c r="AU73" s="19" t="str">
        <f>IF(AT73&gt;0,(AT$3-AT73)*AU$3+AU$3,"")</f>
        <v/>
      </c>
      <c r="AV73" s="26"/>
      <c r="AW73" s="19" t="str">
        <f>IF(AV73&gt;0,(AV$3-AV73)*AW$3+AW$3,"")</f>
        <v/>
      </c>
      <c r="AX73" s="26"/>
      <c r="AY73" s="19" t="str">
        <f>IF(AX73&gt;0,(AX$3-AX73)*AY$3+AY$3,"")</f>
        <v/>
      </c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</row>
    <row r="74" spans="1:440" x14ac:dyDescent="0.25">
      <c r="A74" s="26"/>
      <c r="B74" s="59"/>
      <c r="C74" s="18"/>
      <c r="D74" s="18"/>
      <c r="E74" s="34">
        <f>COUNT(J69,L69,N69,P69,R69,T69,V69,X69)</f>
        <v>2</v>
      </c>
      <c r="F74" s="23"/>
      <c r="G74" s="211"/>
      <c r="H74" s="26"/>
      <c r="I74" s="19">
        <f t="shared" si="44"/>
        <v>0</v>
      </c>
      <c r="J74" s="37"/>
      <c r="K74" s="19"/>
      <c r="L74" s="37"/>
      <c r="M74" s="19"/>
      <c r="N74" s="42"/>
      <c r="O74" s="19"/>
      <c r="P74" s="42"/>
      <c r="Q74" s="19"/>
      <c r="R74" s="42"/>
      <c r="S74" s="19" t="str">
        <f t="shared" si="45"/>
        <v/>
      </c>
      <c r="T74" s="43"/>
      <c r="U74" s="19" t="str">
        <f t="shared" si="46"/>
        <v/>
      </c>
      <c r="V74" s="43"/>
      <c r="W74" s="19" t="str">
        <f t="shared" si="47"/>
        <v/>
      </c>
      <c r="X74" s="43"/>
      <c r="Y74" s="19" t="str">
        <f t="shared" si="48"/>
        <v/>
      </c>
      <c r="Z74" s="35"/>
      <c r="AA74" s="19" t="str">
        <f t="shared" si="49"/>
        <v/>
      </c>
      <c r="AB74" s="35"/>
      <c r="AC74" s="19" t="str">
        <f t="shared" si="50"/>
        <v/>
      </c>
      <c r="AD74" s="35"/>
      <c r="AE74" s="19" t="str">
        <f t="shared" si="51"/>
        <v/>
      </c>
      <c r="AF74" s="35"/>
      <c r="AG74" s="19"/>
      <c r="AH74" s="35"/>
      <c r="AI74" s="19" t="str">
        <f t="shared" si="52"/>
        <v/>
      </c>
      <c r="AJ74" s="35"/>
      <c r="AK74" s="19"/>
      <c r="AL74" s="35"/>
      <c r="AM74" s="19"/>
      <c r="AN74" s="35"/>
      <c r="AO74" s="19"/>
      <c r="AP74" s="35"/>
      <c r="AQ74" s="19"/>
      <c r="AR74" s="35"/>
      <c r="AS74" s="19"/>
      <c r="AT74" s="26"/>
      <c r="AU74" s="19"/>
      <c r="AV74" s="26"/>
      <c r="AW74" s="19"/>
      <c r="AX74" s="26"/>
      <c r="AY74" s="19"/>
      <c r="AZ74" s="223"/>
      <c r="BA74" s="223"/>
      <c r="BB74" s="223"/>
      <c r="BC74" s="223"/>
      <c r="BD74" s="223"/>
      <c r="BE74" s="223"/>
      <c r="BF74" s="223"/>
      <c r="BG74" s="223"/>
      <c r="BH74" s="223"/>
      <c r="BI74" s="223"/>
      <c r="BJ74" s="223"/>
      <c r="BK74" s="223"/>
      <c r="BL74" s="223"/>
      <c r="BM74" s="223"/>
      <c r="BN74" s="223"/>
      <c r="BO74" s="223"/>
      <c r="BP74" s="223"/>
      <c r="BQ74" s="223"/>
      <c r="BR74" s="223"/>
      <c r="BS74" s="223"/>
      <c r="BT74" s="223"/>
      <c r="BU74" s="223"/>
      <c r="BV74" s="223"/>
      <c r="BW74" s="223"/>
      <c r="BX74" s="223"/>
      <c r="BY74" s="223"/>
      <c r="BZ74" s="223"/>
      <c r="CA74" s="223"/>
      <c r="CB74" s="223"/>
      <c r="CC74" s="223"/>
      <c r="CD74" s="223"/>
      <c r="CE74" s="223"/>
      <c r="CF74" s="223"/>
      <c r="CG74" s="223"/>
      <c r="CH74" s="223"/>
      <c r="CI74" s="223"/>
      <c r="CJ74" s="223"/>
      <c r="CK74" s="223"/>
      <c r="CL74" s="223"/>
      <c r="CM74" s="223"/>
      <c r="CN74" s="223"/>
      <c r="CO74" s="223"/>
      <c r="CP74" s="223"/>
      <c r="CQ74" s="223"/>
      <c r="CR74" s="223"/>
      <c r="CS74" s="223"/>
      <c r="CT74" s="223"/>
      <c r="CU74" s="223"/>
      <c r="CV74" s="223"/>
      <c r="CW74" s="223"/>
      <c r="CX74" s="223"/>
      <c r="CY74" s="223"/>
      <c r="CZ74" s="223"/>
      <c r="DA74" s="223"/>
      <c r="DB74" s="223"/>
      <c r="DC74" s="223"/>
      <c r="DD74" s="223"/>
      <c r="DE74" s="223"/>
      <c r="DF74" s="223"/>
      <c r="DG74" s="223"/>
      <c r="DH74" s="223"/>
      <c r="DI74" s="223"/>
      <c r="DJ74" s="223"/>
      <c r="DK74" s="223"/>
      <c r="DL74" s="223"/>
      <c r="DM74" s="223"/>
      <c r="DN74" s="223"/>
      <c r="DO74" s="223"/>
      <c r="DP74" s="223"/>
      <c r="DQ74" s="223"/>
      <c r="DR74" s="223"/>
      <c r="DS74" s="223"/>
      <c r="DT74" s="223"/>
      <c r="DU74" s="223"/>
      <c r="DV74" s="223"/>
      <c r="DW74" s="223"/>
      <c r="DX74" s="223"/>
      <c r="DY74" s="223"/>
      <c r="DZ74" s="223"/>
      <c r="EA74" s="223"/>
      <c r="EB74" s="223"/>
      <c r="EC74" s="223"/>
      <c r="ED74" s="223"/>
      <c r="EE74" s="223"/>
      <c r="EF74" s="223"/>
      <c r="EG74" s="223"/>
      <c r="EH74" s="223"/>
      <c r="EI74" s="223"/>
      <c r="EJ74" s="223"/>
      <c r="EK74" s="223"/>
      <c r="EL74" s="223"/>
      <c r="EM74" s="223"/>
      <c r="EN74" s="223"/>
      <c r="EO74" s="223"/>
      <c r="EP74" s="223"/>
      <c r="EQ74" s="223"/>
      <c r="ER74" s="223"/>
      <c r="ES74" s="223"/>
      <c r="ET74" s="223"/>
      <c r="EU74" s="223"/>
      <c r="EV74" s="223"/>
      <c r="EW74" s="223"/>
      <c r="EX74" s="223"/>
      <c r="EY74" s="223"/>
      <c r="EZ74" s="223"/>
      <c r="FA74" s="223"/>
      <c r="FB74" s="223"/>
      <c r="FC74" s="223"/>
      <c r="FD74" s="223"/>
      <c r="FE74" s="223"/>
      <c r="FF74" s="223"/>
      <c r="FG74" s="223"/>
      <c r="FH74" s="223"/>
      <c r="FI74" s="223"/>
      <c r="FJ74" s="223"/>
      <c r="FK74" s="223"/>
      <c r="FL74" s="223"/>
      <c r="FM74" s="223"/>
      <c r="FN74" s="223"/>
      <c r="FO74" s="223"/>
      <c r="FP74" s="223"/>
      <c r="FQ74" s="223"/>
      <c r="FR74" s="223"/>
      <c r="FS74" s="223"/>
      <c r="FT74" s="223"/>
      <c r="FU74" s="223"/>
      <c r="FV74" s="223"/>
      <c r="FW74" s="223"/>
      <c r="FX74" s="223"/>
      <c r="FY74" s="223"/>
      <c r="FZ74" s="223"/>
      <c r="GA74" s="223"/>
      <c r="GB74" s="223"/>
      <c r="GC74" s="223"/>
      <c r="GD74" s="223"/>
      <c r="GE74" s="223"/>
      <c r="GF74" s="223"/>
      <c r="GG74" s="223"/>
      <c r="GH74" s="223"/>
      <c r="GI74" s="223"/>
      <c r="GJ74" s="223"/>
      <c r="GK74" s="223"/>
      <c r="GL74" s="223"/>
      <c r="GM74" s="223"/>
      <c r="GN74" s="223"/>
      <c r="GO74" s="223"/>
      <c r="GP74" s="223"/>
      <c r="GQ74" s="223"/>
      <c r="GR74" s="223"/>
      <c r="GS74" s="223"/>
      <c r="GT74" s="223"/>
      <c r="GU74" s="223"/>
      <c r="GV74" s="223"/>
      <c r="GW74" s="223"/>
      <c r="GX74" s="223"/>
      <c r="GY74" s="223"/>
      <c r="GZ74" s="223"/>
      <c r="HA74" s="223"/>
      <c r="HB74" s="223"/>
      <c r="HC74" s="223"/>
      <c r="HD74" s="223"/>
      <c r="HE74" s="223"/>
      <c r="HF74" s="223"/>
      <c r="HG74" s="223"/>
      <c r="HH74" s="223"/>
      <c r="HI74" s="223"/>
      <c r="HJ74" s="223"/>
      <c r="HK74" s="223"/>
      <c r="HL74" s="223"/>
      <c r="HM74" s="223"/>
      <c r="HN74" s="223"/>
      <c r="HO74" s="223"/>
      <c r="HP74" s="223"/>
      <c r="HQ74" s="223"/>
      <c r="HR74" s="223"/>
      <c r="HS74" s="223"/>
      <c r="HT74" s="223"/>
      <c r="HU74" s="223"/>
      <c r="HV74" s="223"/>
      <c r="HW74" s="223"/>
      <c r="HX74" s="223"/>
      <c r="HY74" s="223"/>
      <c r="HZ74" s="223"/>
      <c r="IA74" s="223"/>
      <c r="IB74" s="223"/>
      <c r="IC74" s="223"/>
      <c r="ID74" s="223"/>
      <c r="IE74" s="223"/>
      <c r="IF74" s="223"/>
      <c r="IG74" s="223"/>
      <c r="IH74" s="223"/>
      <c r="II74" s="223"/>
      <c r="IJ74" s="223"/>
      <c r="IK74" s="223"/>
      <c r="IL74" s="223"/>
      <c r="IM74" s="223"/>
      <c r="IN74" s="223"/>
      <c r="IO74" s="223"/>
      <c r="IP74" s="223"/>
      <c r="IQ74" s="223"/>
      <c r="IR74" s="223"/>
      <c r="IS74" s="223"/>
      <c r="IT74" s="223"/>
      <c r="IU74" s="223"/>
      <c r="IV74" s="223"/>
      <c r="IW74" s="223"/>
      <c r="IX74" s="223"/>
      <c r="IY74" s="223"/>
      <c r="IZ74" s="223"/>
      <c r="JA74" s="223"/>
      <c r="JB74" s="223"/>
      <c r="JC74" s="223"/>
      <c r="JD74" s="223"/>
      <c r="JE74" s="223"/>
      <c r="JF74" s="223"/>
      <c r="JG74" s="223"/>
      <c r="JH74" s="223"/>
      <c r="JI74" s="223"/>
      <c r="JJ74" s="223"/>
      <c r="JK74" s="223"/>
      <c r="JL74" s="223"/>
      <c r="JM74" s="223"/>
      <c r="JN74" s="223"/>
      <c r="JO74" s="223"/>
      <c r="JP74" s="223"/>
      <c r="JQ74" s="223"/>
      <c r="JR74" s="223"/>
      <c r="JS74" s="223"/>
      <c r="JT74" s="223"/>
      <c r="JU74" s="223"/>
      <c r="JV74" s="223"/>
      <c r="JW74" s="223"/>
      <c r="JX74" s="223"/>
      <c r="JY74" s="223"/>
      <c r="JZ74" s="223"/>
      <c r="KA74" s="223"/>
      <c r="KB74" s="223"/>
      <c r="KC74" s="223"/>
      <c r="KD74" s="223"/>
      <c r="KE74" s="223"/>
      <c r="KF74" s="223"/>
      <c r="KG74" s="223"/>
      <c r="KH74" s="223"/>
      <c r="KI74" s="223"/>
      <c r="KJ74" s="223"/>
      <c r="KK74" s="223"/>
      <c r="KL74" s="223"/>
      <c r="KM74" s="223"/>
      <c r="KN74" s="223"/>
      <c r="KO74" s="223"/>
      <c r="KP74" s="223"/>
      <c r="KQ74" s="223"/>
      <c r="KR74" s="223"/>
      <c r="KS74" s="223"/>
      <c r="KT74" s="223"/>
      <c r="KU74" s="223"/>
      <c r="KV74" s="223"/>
      <c r="KW74" s="223"/>
      <c r="KX74" s="223"/>
      <c r="KY74" s="223"/>
      <c r="KZ74" s="223"/>
      <c r="LA74" s="223"/>
      <c r="LB74" s="223"/>
      <c r="LC74" s="223"/>
      <c r="LD74" s="223"/>
      <c r="LE74" s="223"/>
      <c r="LF74" s="223"/>
      <c r="LG74" s="223"/>
      <c r="LH74" s="223"/>
      <c r="LI74" s="223"/>
      <c r="LJ74" s="223"/>
      <c r="LK74" s="223"/>
      <c r="LL74" s="223"/>
      <c r="LM74" s="223"/>
      <c r="LN74" s="223"/>
      <c r="LO74" s="223"/>
      <c r="LP74" s="223"/>
      <c r="LQ74" s="223"/>
      <c r="LR74" s="223"/>
      <c r="LS74" s="223"/>
      <c r="LT74" s="223"/>
      <c r="LU74" s="223"/>
      <c r="LV74" s="223"/>
      <c r="LW74" s="223"/>
      <c r="LX74" s="223"/>
      <c r="LY74" s="223"/>
      <c r="LZ74" s="223"/>
      <c r="MA74" s="223"/>
      <c r="MB74" s="223"/>
      <c r="MC74" s="223"/>
      <c r="MD74" s="223"/>
      <c r="ME74" s="223"/>
      <c r="MF74" s="223"/>
      <c r="MG74" s="223"/>
      <c r="MH74" s="223"/>
      <c r="MI74" s="223"/>
      <c r="MJ74" s="223"/>
      <c r="MK74" s="223"/>
      <c r="ML74" s="223"/>
      <c r="MM74" s="223"/>
      <c r="MN74" s="223"/>
      <c r="MO74" s="223"/>
      <c r="MP74" s="223"/>
      <c r="MQ74" s="223"/>
      <c r="MR74" s="223"/>
      <c r="MS74" s="223"/>
      <c r="MT74" s="223"/>
      <c r="MU74" s="223"/>
      <c r="MV74" s="223"/>
      <c r="MW74" s="223"/>
      <c r="MX74" s="223"/>
      <c r="MY74" s="223"/>
      <c r="MZ74" s="223"/>
      <c r="NA74" s="223"/>
      <c r="NB74" s="223"/>
      <c r="NC74" s="223"/>
      <c r="ND74" s="223"/>
      <c r="NE74" s="223"/>
      <c r="NF74" s="223"/>
      <c r="NG74" s="223"/>
      <c r="NH74" s="223"/>
      <c r="NI74" s="223"/>
      <c r="NJ74" s="223"/>
      <c r="NK74" s="223"/>
      <c r="NL74" s="223"/>
      <c r="NM74" s="223"/>
      <c r="NN74" s="223"/>
      <c r="NO74" s="223"/>
      <c r="NP74" s="223"/>
      <c r="NQ74" s="223"/>
      <c r="NR74" s="223"/>
      <c r="NS74" s="223"/>
      <c r="NT74" s="223"/>
      <c r="NU74" s="223"/>
      <c r="NV74" s="223"/>
      <c r="NW74" s="223"/>
      <c r="NX74" s="223"/>
      <c r="NY74" s="223"/>
      <c r="NZ74" s="223"/>
      <c r="OA74" s="223"/>
      <c r="OB74" s="223"/>
      <c r="OC74" s="223"/>
      <c r="OD74" s="223"/>
      <c r="OE74" s="223"/>
      <c r="OF74" s="223"/>
      <c r="OG74" s="223"/>
      <c r="OH74" s="223"/>
      <c r="OI74" s="223"/>
      <c r="OJ74" s="223"/>
      <c r="OK74" s="223"/>
      <c r="OL74" s="223"/>
      <c r="OM74" s="223"/>
      <c r="ON74" s="223"/>
      <c r="OO74" s="223"/>
      <c r="OP74" s="223"/>
      <c r="OQ74" s="223"/>
      <c r="OR74" s="223"/>
      <c r="OS74" s="223"/>
      <c r="OT74" s="223"/>
      <c r="OU74" s="223"/>
      <c r="OV74" s="223"/>
      <c r="OW74" s="223"/>
      <c r="OX74" s="223"/>
      <c r="OY74" s="223"/>
      <c r="OZ74" s="223"/>
      <c r="PA74" s="223"/>
      <c r="PB74" s="223"/>
      <c r="PC74" s="223"/>
      <c r="PD74" s="223"/>
      <c r="PE74" s="223"/>
      <c r="PF74" s="223"/>
      <c r="PG74" s="223"/>
      <c r="PH74" s="223"/>
      <c r="PI74" s="223"/>
      <c r="PJ74" s="223"/>
      <c r="PK74" s="223"/>
      <c r="PL74" s="223"/>
      <c r="PM74" s="223"/>
      <c r="PN74" s="223"/>
      <c r="PO74" s="223"/>
      <c r="PP74" s="223"/>
      <c r="PQ74" s="223"/>
      <c r="PR74" s="223"/>
      <c r="PS74" s="223"/>
      <c r="PT74" s="223"/>
      <c r="PU74" s="223"/>
      <c r="PV74" s="223"/>
      <c r="PW74" s="223"/>
      <c r="PX74" s="223"/>
    </row>
    <row r="75" spans="1:440" s="223" customFormat="1" x14ac:dyDescent="0.25">
      <c r="A75" s="26"/>
      <c r="B75" s="59"/>
      <c r="C75" s="18"/>
      <c r="D75" s="18"/>
      <c r="E75" s="34">
        <f>COUNT(J57,L57,N57,P57,R57,T57,V57,X57)</f>
        <v>2</v>
      </c>
      <c r="F75" s="23"/>
      <c r="G75" s="211"/>
      <c r="H75" s="26"/>
      <c r="I75" s="19">
        <f t="shared" si="44"/>
        <v>0</v>
      </c>
      <c r="J75" s="37"/>
      <c r="K75" s="19" t="str">
        <f>IF(J75&gt;0,(J$3-J75)*K$3+K$3,"")</f>
        <v/>
      </c>
      <c r="L75" s="37"/>
      <c r="M75" s="19" t="str">
        <f>IF(L75&gt;0,(L$3-L75)*M$3+M$3,"")</f>
        <v/>
      </c>
      <c r="N75" s="42"/>
      <c r="O75" s="19" t="str">
        <f>IF(N75&gt;0,(N$3-N75)*O$3+O$3,"")</f>
        <v/>
      </c>
      <c r="P75" s="44"/>
      <c r="Q75" s="19" t="str">
        <f>IF(P75&gt;0,(P$3-P75)*Q$3+Q$3,"")</f>
        <v/>
      </c>
      <c r="R75" s="42"/>
      <c r="S75" s="19" t="str">
        <f t="shared" si="45"/>
        <v/>
      </c>
      <c r="T75" s="43"/>
      <c r="U75" s="19" t="str">
        <f t="shared" si="46"/>
        <v/>
      </c>
      <c r="V75" s="43"/>
      <c r="W75" s="19" t="str">
        <f t="shared" si="47"/>
        <v/>
      </c>
      <c r="X75" s="42"/>
      <c r="Y75" s="19" t="str">
        <f t="shared" si="48"/>
        <v/>
      </c>
      <c r="Z75" s="35"/>
      <c r="AA75" s="19" t="str">
        <f t="shared" si="49"/>
        <v/>
      </c>
      <c r="AB75" s="35"/>
      <c r="AC75" s="19" t="str">
        <f t="shared" si="50"/>
        <v/>
      </c>
      <c r="AD75" s="35"/>
      <c r="AE75" s="19" t="str">
        <f t="shared" si="51"/>
        <v/>
      </c>
      <c r="AF75" s="35"/>
      <c r="AG75" s="19" t="str">
        <f>IF(AF75&gt;0,(AF$3-AF75)*AG$3+AG$3,"")</f>
        <v/>
      </c>
      <c r="AH75" s="35"/>
      <c r="AI75" s="19" t="str">
        <f t="shared" si="52"/>
        <v/>
      </c>
      <c r="AJ75" s="35"/>
      <c r="AK75" s="19" t="str">
        <f>IF(AJ75&gt;0,(AJ$3-AJ75)*AK$3+AK$3,"")</f>
        <v/>
      </c>
      <c r="AL75" s="35"/>
      <c r="AM75" s="19" t="str">
        <f>IF(AL75&gt;0,(AL$3-AL75)*AM$3+AM$3,"")</f>
        <v/>
      </c>
      <c r="AN75" s="35"/>
      <c r="AO75" s="19" t="str">
        <f>IF(AN75&gt;0,(AN$3-AN75)*AO$3+AO$3,"")</f>
        <v/>
      </c>
      <c r="AP75" s="35"/>
      <c r="AQ75" s="19" t="str">
        <f>IF(AP75&gt;0,(AP$3-AP75)*AQ$3+AQ$3,"")</f>
        <v/>
      </c>
      <c r="AR75" s="35"/>
      <c r="AS75" s="19" t="str">
        <f>IF(AR75&gt;0,(AR$3-AR75)*AS$3+AS$3,"")</f>
        <v/>
      </c>
      <c r="AT75" s="35"/>
      <c r="AU75" s="19" t="str">
        <f>IF(AT75&gt;0,(AT$3-AT75)*AU$3+AU$3,"")</f>
        <v/>
      </c>
      <c r="AV75" s="35"/>
      <c r="AW75" s="19" t="str">
        <f>IF(AV75&gt;0,(AV$3-AV75)*AW$3+AW$3,"")</f>
        <v/>
      </c>
      <c r="AX75" s="35"/>
      <c r="AY75" s="19" t="str">
        <f>IF(AX75&gt;0,(AX$3-AX75)*AY$3+AY$3,"")</f>
        <v/>
      </c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</row>
    <row r="76" spans="1:440" x14ac:dyDescent="0.25">
      <c r="A76" s="26"/>
      <c r="B76" s="59"/>
      <c r="C76" s="18"/>
      <c r="D76" s="18"/>
      <c r="E76" s="34">
        <f t="shared" ref="E76:E107" si="54">COUNT(J70,L70,N70,P70,R70,T70,V70,X70)</f>
        <v>0</v>
      </c>
      <c r="F76" s="23"/>
      <c r="G76" s="211"/>
      <c r="H76" s="26"/>
      <c r="I76" s="19">
        <f t="shared" si="44"/>
        <v>0</v>
      </c>
      <c r="J76" s="37"/>
      <c r="K76" s="19" t="str">
        <f>IF(J76&gt;0,(J$3-J76)*K$3+K$3,"")</f>
        <v/>
      </c>
      <c r="L76" s="37"/>
      <c r="M76" s="19" t="str">
        <f>IF(L76&gt;0,(L$3-L76)*M$3+M$3,"")</f>
        <v/>
      </c>
      <c r="N76" s="42"/>
      <c r="O76" s="19" t="str">
        <f>IF(N76&gt;0,(N$3-N76)*O$3+O$3,"")</f>
        <v/>
      </c>
      <c r="P76" s="44"/>
      <c r="Q76" s="19" t="str">
        <f>IF(P76&gt;0,(P$3-P76)*Q$3+Q$3,"")</f>
        <v/>
      </c>
      <c r="R76" s="42"/>
      <c r="S76" s="19" t="str">
        <f t="shared" si="45"/>
        <v/>
      </c>
      <c r="T76" s="43"/>
      <c r="U76" s="19" t="str">
        <f t="shared" si="46"/>
        <v/>
      </c>
      <c r="V76" s="43"/>
      <c r="W76" s="19" t="str">
        <f t="shared" si="47"/>
        <v/>
      </c>
      <c r="X76" s="43"/>
      <c r="Y76" s="19" t="str">
        <f t="shared" si="48"/>
        <v/>
      </c>
      <c r="Z76" s="35"/>
      <c r="AA76" s="19" t="str">
        <f t="shared" si="49"/>
        <v/>
      </c>
      <c r="AB76" s="35"/>
      <c r="AC76" s="19" t="str">
        <f t="shared" si="50"/>
        <v/>
      </c>
      <c r="AD76" s="35"/>
      <c r="AE76" s="19" t="str">
        <f t="shared" si="51"/>
        <v/>
      </c>
      <c r="AF76" s="35"/>
      <c r="AG76" s="19" t="str">
        <f>IF(AF76&gt;0,(AF$3-AF76)*AG$3+AG$3,"")</f>
        <v/>
      </c>
      <c r="AH76" s="35"/>
      <c r="AI76" s="19" t="str">
        <f t="shared" si="52"/>
        <v/>
      </c>
      <c r="AJ76" s="35"/>
      <c r="AK76" s="19" t="str">
        <f>IF(AJ76&gt;0,(AJ$3-AJ76)*AK$3+AK$3,"")</f>
        <v/>
      </c>
      <c r="AL76" s="35"/>
      <c r="AM76" s="19" t="str">
        <f>IF(AL76&gt;0,(AL$3-AL76)*AM$3+AM$3,"")</f>
        <v/>
      </c>
      <c r="AN76" s="35"/>
      <c r="AO76" s="19" t="str">
        <f>IF(AN76&gt;0,(AN$3-AN76)*AO$3+AO$3,"")</f>
        <v/>
      </c>
      <c r="AP76" s="35"/>
      <c r="AQ76" s="19" t="str">
        <f>IF(AP76&gt;0,(AP$3-AP76)*AQ$3+AQ$3,"")</f>
        <v/>
      </c>
      <c r="AR76" s="35"/>
      <c r="AS76" s="19" t="str">
        <f>IF(AR76&gt;0,(AR$3-AR76)*AS$3+AS$3,"")</f>
        <v/>
      </c>
      <c r="AT76" s="35"/>
      <c r="AU76" s="19" t="str">
        <f>IF(AT76&gt;0,(AT$3-AT76)*AU$3+AU$3,"")</f>
        <v/>
      </c>
      <c r="AV76" s="35"/>
      <c r="AW76" s="19" t="str">
        <f>IF(AV76&gt;0,(AV$3-AV76)*AW$3+AW$3,"")</f>
        <v/>
      </c>
      <c r="AX76" s="35"/>
      <c r="AY76" s="19" t="str">
        <f>IF(AX76&gt;0,(AX$3-AX76)*AY$3+AY$3,"")</f>
        <v/>
      </c>
      <c r="AZ76" s="223"/>
      <c r="BA76" s="223"/>
      <c r="BB76" s="223"/>
      <c r="BC76" s="223"/>
      <c r="BD76" s="223"/>
      <c r="BE76" s="223"/>
      <c r="BF76" s="223"/>
      <c r="BG76" s="223"/>
      <c r="BH76" s="223"/>
      <c r="BI76" s="223"/>
      <c r="BJ76" s="223"/>
      <c r="BK76" s="223"/>
      <c r="BL76" s="223"/>
      <c r="BM76" s="223"/>
      <c r="BN76" s="223"/>
      <c r="BO76" s="223"/>
      <c r="BP76" s="223"/>
      <c r="BQ76" s="223"/>
      <c r="BR76" s="223"/>
      <c r="BS76" s="223"/>
      <c r="BT76" s="223"/>
      <c r="BU76" s="223"/>
      <c r="BV76" s="223"/>
      <c r="BW76" s="223"/>
      <c r="BX76" s="223"/>
      <c r="BY76" s="223"/>
      <c r="BZ76" s="223"/>
      <c r="CA76" s="223"/>
      <c r="CB76" s="223"/>
      <c r="CC76" s="223"/>
      <c r="CD76" s="223"/>
      <c r="CE76" s="223"/>
      <c r="CF76" s="223"/>
      <c r="CG76" s="223"/>
      <c r="CH76" s="223"/>
      <c r="CI76" s="223"/>
      <c r="CJ76" s="223"/>
      <c r="CK76" s="223"/>
      <c r="CL76" s="223"/>
      <c r="CM76" s="223"/>
      <c r="CN76" s="223"/>
      <c r="CO76" s="223"/>
      <c r="CP76" s="223"/>
      <c r="CQ76" s="223"/>
      <c r="CR76" s="223"/>
      <c r="CS76" s="223"/>
      <c r="CT76" s="223"/>
      <c r="CU76" s="223"/>
      <c r="CV76" s="223"/>
      <c r="CW76" s="223"/>
      <c r="CX76" s="223"/>
      <c r="CY76" s="223"/>
      <c r="CZ76" s="223"/>
      <c r="DA76" s="223"/>
      <c r="DB76" s="223"/>
      <c r="DC76" s="223"/>
      <c r="DD76" s="223"/>
      <c r="DE76" s="223"/>
      <c r="DF76" s="223"/>
      <c r="DG76" s="223"/>
      <c r="DH76" s="223"/>
      <c r="DI76" s="223"/>
      <c r="DJ76" s="223"/>
      <c r="DK76" s="223"/>
      <c r="DL76" s="223"/>
      <c r="DM76" s="223"/>
      <c r="DN76" s="223"/>
      <c r="DO76" s="223"/>
      <c r="DP76" s="223"/>
      <c r="DQ76" s="223"/>
      <c r="DR76" s="223"/>
      <c r="DS76" s="223"/>
      <c r="DT76" s="223"/>
      <c r="DU76" s="223"/>
      <c r="DV76" s="223"/>
      <c r="DW76" s="223"/>
      <c r="DX76" s="223"/>
      <c r="DY76" s="223"/>
      <c r="DZ76" s="223"/>
      <c r="EA76" s="223"/>
      <c r="EB76" s="223"/>
      <c r="EC76" s="223"/>
      <c r="ED76" s="223"/>
      <c r="EE76" s="223"/>
      <c r="EF76" s="223"/>
      <c r="EG76" s="223"/>
      <c r="EH76" s="223"/>
      <c r="EI76" s="223"/>
      <c r="EJ76" s="223"/>
      <c r="EK76" s="223"/>
      <c r="EL76" s="223"/>
      <c r="EM76" s="223"/>
      <c r="EN76" s="223"/>
      <c r="EO76" s="223"/>
      <c r="EP76" s="223"/>
      <c r="EQ76" s="223"/>
      <c r="ER76" s="223"/>
      <c r="ES76" s="223"/>
      <c r="ET76" s="223"/>
      <c r="EU76" s="223"/>
      <c r="EV76" s="223"/>
      <c r="EW76" s="223"/>
      <c r="EX76" s="223"/>
      <c r="EY76" s="223"/>
      <c r="EZ76" s="223"/>
      <c r="FA76" s="223"/>
      <c r="FB76" s="223"/>
      <c r="FC76" s="223"/>
      <c r="FD76" s="223"/>
      <c r="FE76" s="223"/>
      <c r="FF76" s="223"/>
      <c r="FG76" s="223"/>
      <c r="FH76" s="223"/>
      <c r="FI76" s="223"/>
      <c r="FJ76" s="223"/>
      <c r="FK76" s="223"/>
      <c r="FL76" s="223"/>
      <c r="FM76" s="223"/>
      <c r="FN76" s="223"/>
      <c r="FO76" s="223"/>
      <c r="FP76" s="223"/>
      <c r="FQ76" s="223"/>
      <c r="FR76" s="223"/>
      <c r="FS76" s="223"/>
      <c r="FT76" s="223"/>
      <c r="FU76" s="223"/>
      <c r="FV76" s="223"/>
      <c r="FW76" s="223"/>
      <c r="FX76" s="223"/>
      <c r="FY76" s="223"/>
      <c r="FZ76" s="223"/>
      <c r="GA76" s="223"/>
      <c r="GB76" s="223"/>
      <c r="GC76" s="223"/>
      <c r="GD76" s="223"/>
      <c r="GE76" s="223"/>
      <c r="GF76" s="223"/>
      <c r="GG76" s="223"/>
      <c r="GH76" s="223"/>
      <c r="GI76" s="223"/>
      <c r="GJ76" s="223"/>
      <c r="GK76" s="223"/>
      <c r="GL76" s="223"/>
      <c r="GM76" s="223"/>
      <c r="GN76" s="223"/>
      <c r="GO76" s="223"/>
      <c r="GP76" s="223"/>
      <c r="GQ76" s="223"/>
      <c r="GR76" s="223"/>
      <c r="GS76" s="223"/>
      <c r="GT76" s="223"/>
      <c r="GU76" s="223"/>
      <c r="GV76" s="223"/>
      <c r="GW76" s="223"/>
      <c r="GX76" s="223"/>
      <c r="GY76" s="223"/>
      <c r="GZ76" s="223"/>
      <c r="HA76" s="223"/>
      <c r="HB76" s="223"/>
      <c r="HC76" s="223"/>
      <c r="HD76" s="223"/>
      <c r="HE76" s="223"/>
      <c r="HF76" s="223"/>
      <c r="HG76" s="223"/>
      <c r="HH76" s="223"/>
      <c r="HI76" s="223"/>
      <c r="HJ76" s="223"/>
      <c r="HK76" s="223"/>
      <c r="HL76" s="223"/>
      <c r="HM76" s="223"/>
      <c r="HN76" s="223"/>
      <c r="HO76" s="223"/>
      <c r="HP76" s="223"/>
      <c r="HQ76" s="223"/>
      <c r="HR76" s="223"/>
      <c r="HS76" s="223"/>
      <c r="HT76" s="223"/>
      <c r="HU76" s="223"/>
      <c r="HV76" s="223"/>
      <c r="HW76" s="223"/>
      <c r="HX76" s="223"/>
      <c r="HY76" s="223"/>
      <c r="HZ76" s="223"/>
      <c r="IA76" s="223"/>
      <c r="IB76" s="223"/>
      <c r="IC76" s="223"/>
      <c r="ID76" s="223"/>
      <c r="IE76" s="223"/>
      <c r="IF76" s="223"/>
      <c r="IG76" s="223"/>
      <c r="IH76" s="223"/>
      <c r="II76" s="223"/>
      <c r="IJ76" s="223"/>
      <c r="IK76" s="223"/>
      <c r="IL76" s="223"/>
      <c r="IM76" s="223"/>
      <c r="IN76" s="223"/>
      <c r="IO76" s="223"/>
      <c r="IP76" s="223"/>
      <c r="IQ76" s="223"/>
      <c r="IR76" s="223"/>
      <c r="IS76" s="223"/>
      <c r="IT76" s="223"/>
      <c r="IU76" s="223"/>
      <c r="IV76" s="223"/>
      <c r="IW76" s="223"/>
      <c r="IX76" s="223"/>
      <c r="IY76" s="223"/>
      <c r="IZ76" s="223"/>
      <c r="JA76" s="223"/>
      <c r="JB76" s="223"/>
      <c r="JC76" s="223"/>
      <c r="JD76" s="223"/>
      <c r="JE76" s="223"/>
      <c r="JF76" s="223"/>
      <c r="JG76" s="223"/>
      <c r="JH76" s="223"/>
      <c r="JI76" s="223"/>
      <c r="JJ76" s="223"/>
      <c r="JK76" s="223"/>
      <c r="JL76" s="223"/>
      <c r="JM76" s="223"/>
      <c r="JN76" s="223"/>
      <c r="JO76" s="223"/>
      <c r="JP76" s="223"/>
      <c r="JQ76" s="223"/>
      <c r="JR76" s="223"/>
      <c r="JS76" s="223"/>
      <c r="JT76" s="223"/>
      <c r="JU76" s="223"/>
      <c r="JV76" s="223"/>
      <c r="JW76" s="223"/>
      <c r="JX76" s="223"/>
      <c r="JY76" s="223"/>
      <c r="JZ76" s="223"/>
      <c r="KA76" s="223"/>
      <c r="KB76" s="223"/>
      <c r="KC76" s="223"/>
      <c r="KD76" s="223"/>
      <c r="KE76" s="223"/>
      <c r="KF76" s="223"/>
      <c r="KG76" s="223"/>
      <c r="KH76" s="223"/>
      <c r="KI76" s="223"/>
      <c r="KJ76" s="223"/>
      <c r="KK76" s="223"/>
      <c r="KL76" s="223"/>
      <c r="KM76" s="223"/>
      <c r="KN76" s="223"/>
      <c r="KO76" s="223"/>
      <c r="KP76" s="223"/>
      <c r="KQ76" s="223"/>
      <c r="KR76" s="223"/>
      <c r="KS76" s="223"/>
      <c r="KT76" s="223"/>
      <c r="KU76" s="223"/>
      <c r="KV76" s="223"/>
      <c r="KW76" s="223"/>
      <c r="KX76" s="223"/>
      <c r="KY76" s="223"/>
      <c r="KZ76" s="223"/>
      <c r="LA76" s="223"/>
      <c r="LB76" s="223"/>
      <c r="LC76" s="223"/>
      <c r="LD76" s="223"/>
      <c r="LE76" s="223"/>
      <c r="LF76" s="223"/>
      <c r="LG76" s="223"/>
      <c r="LH76" s="223"/>
      <c r="LI76" s="223"/>
      <c r="LJ76" s="223"/>
      <c r="LK76" s="223"/>
      <c r="LL76" s="223"/>
      <c r="LM76" s="223"/>
      <c r="LN76" s="223"/>
      <c r="LO76" s="223"/>
      <c r="LP76" s="223"/>
      <c r="LQ76" s="223"/>
      <c r="LR76" s="223"/>
      <c r="LS76" s="223"/>
      <c r="LT76" s="223"/>
      <c r="LU76" s="223"/>
      <c r="LV76" s="223"/>
      <c r="LW76" s="223"/>
      <c r="LX76" s="223"/>
      <c r="LY76" s="223"/>
      <c r="LZ76" s="223"/>
      <c r="MA76" s="223"/>
      <c r="MB76" s="223"/>
      <c r="MC76" s="223"/>
      <c r="MD76" s="223"/>
      <c r="ME76" s="223"/>
      <c r="MF76" s="223"/>
      <c r="MG76" s="223"/>
      <c r="MH76" s="223"/>
      <c r="MI76" s="223"/>
      <c r="MJ76" s="223"/>
      <c r="MK76" s="223"/>
      <c r="ML76" s="223"/>
      <c r="MM76" s="223"/>
      <c r="MN76" s="223"/>
      <c r="MO76" s="223"/>
      <c r="MP76" s="223"/>
      <c r="MQ76" s="223"/>
      <c r="MR76" s="223"/>
      <c r="MS76" s="223"/>
      <c r="MT76" s="223"/>
      <c r="MU76" s="223"/>
      <c r="MV76" s="223"/>
      <c r="MW76" s="223"/>
      <c r="MX76" s="223"/>
      <c r="MY76" s="223"/>
      <c r="MZ76" s="223"/>
      <c r="NA76" s="223"/>
      <c r="NB76" s="223"/>
      <c r="NC76" s="223"/>
      <c r="ND76" s="223"/>
      <c r="NE76" s="223"/>
      <c r="NF76" s="223"/>
      <c r="NG76" s="223"/>
      <c r="NH76" s="223"/>
      <c r="NI76" s="223"/>
      <c r="NJ76" s="223"/>
      <c r="NK76" s="223"/>
      <c r="NL76" s="223"/>
      <c r="NM76" s="223"/>
      <c r="NN76" s="223"/>
      <c r="NO76" s="223"/>
      <c r="NP76" s="223"/>
      <c r="NQ76" s="223"/>
      <c r="NR76" s="223"/>
      <c r="NS76" s="223"/>
      <c r="NT76" s="223"/>
      <c r="NU76" s="223"/>
      <c r="NV76" s="223"/>
      <c r="NW76" s="223"/>
      <c r="NX76" s="223"/>
      <c r="NY76" s="223"/>
      <c r="NZ76" s="223"/>
      <c r="OA76" s="223"/>
      <c r="OB76" s="223"/>
      <c r="OC76" s="223"/>
      <c r="OD76" s="223"/>
      <c r="OE76" s="223"/>
      <c r="OF76" s="223"/>
      <c r="OG76" s="223"/>
      <c r="OH76" s="223"/>
      <c r="OI76" s="223"/>
      <c r="OJ76" s="223"/>
      <c r="OK76" s="223"/>
      <c r="OL76" s="223"/>
      <c r="OM76" s="223"/>
      <c r="ON76" s="223"/>
      <c r="OO76" s="223"/>
      <c r="OP76" s="223"/>
      <c r="OQ76" s="223"/>
      <c r="OR76" s="223"/>
      <c r="OS76" s="223"/>
      <c r="OT76" s="223"/>
      <c r="OU76" s="223"/>
      <c r="OV76" s="223"/>
      <c r="OW76" s="223"/>
      <c r="OX76" s="223"/>
      <c r="OY76" s="223"/>
      <c r="OZ76" s="223"/>
      <c r="PA76" s="223"/>
      <c r="PB76" s="223"/>
      <c r="PC76" s="223"/>
      <c r="PD76" s="223"/>
      <c r="PE76" s="223"/>
      <c r="PF76" s="223"/>
      <c r="PG76" s="223"/>
      <c r="PH76" s="223"/>
      <c r="PI76" s="223"/>
      <c r="PJ76" s="223"/>
      <c r="PK76" s="223"/>
      <c r="PL76" s="223"/>
      <c r="PM76" s="223"/>
      <c r="PN76" s="223"/>
      <c r="PO76" s="223"/>
      <c r="PP76" s="223"/>
      <c r="PQ76" s="223"/>
      <c r="PR76" s="223"/>
      <c r="PS76" s="223"/>
      <c r="PT76" s="223"/>
      <c r="PU76" s="223"/>
      <c r="PV76" s="223"/>
      <c r="PW76" s="223"/>
      <c r="PX76" s="223"/>
    </row>
    <row r="77" spans="1:440" s="223" customFormat="1" x14ac:dyDescent="0.25">
      <c r="A77" s="26"/>
      <c r="B77" s="59"/>
      <c r="C77" s="18"/>
      <c r="D77" s="18"/>
      <c r="E77" s="34">
        <f t="shared" si="54"/>
        <v>0</v>
      </c>
      <c r="F77" s="23"/>
      <c r="G77" s="211"/>
      <c r="H77" s="26"/>
      <c r="I77" s="19">
        <f t="shared" si="44"/>
        <v>0</v>
      </c>
      <c r="J77" s="37"/>
      <c r="K77" s="19" t="str">
        <f>IF(J77&gt;0,(J$3-J77)*K$3+K$3,"")</f>
        <v/>
      </c>
      <c r="L77" s="37"/>
      <c r="M77" s="19" t="str">
        <f>IF(L77&gt;0,(L$3-L77)*M$3+M$3,"")</f>
        <v/>
      </c>
      <c r="N77" s="42"/>
      <c r="O77" s="19" t="str">
        <f>IF(N77&gt;0,(N$3-N77)*O$3+O$3,"")</f>
        <v/>
      </c>
      <c r="P77" s="44"/>
      <c r="Q77" s="19" t="str">
        <f>IF(P77&gt;0,(P$3-P77)*Q$3+Q$3,"")</f>
        <v/>
      </c>
      <c r="R77" s="42"/>
      <c r="S77" s="19" t="str">
        <f t="shared" si="45"/>
        <v/>
      </c>
      <c r="T77" s="43"/>
      <c r="U77" s="19" t="str">
        <f t="shared" si="46"/>
        <v/>
      </c>
      <c r="V77" s="43"/>
      <c r="W77" s="19" t="str">
        <f t="shared" si="47"/>
        <v/>
      </c>
      <c r="X77" s="42"/>
      <c r="Y77" s="19" t="str">
        <f t="shared" si="48"/>
        <v/>
      </c>
      <c r="Z77" s="35"/>
      <c r="AA77" s="19" t="str">
        <f t="shared" si="49"/>
        <v/>
      </c>
      <c r="AB77" s="35"/>
      <c r="AC77" s="19" t="str">
        <f t="shared" si="50"/>
        <v/>
      </c>
      <c r="AD77" s="35"/>
      <c r="AE77" s="19" t="str">
        <f t="shared" si="51"/>
        <v/>
      </c>
      <c r="AF77" s="35"/>
      <c r="AG77" s="19" t="str">
        <f>IF(AF77&gt;0,(AF$3-AF77)*AG$3+AG$3,"")</f>
        <v/>
      </c>
      <c r="AH77" s="35"/>
      <c r="AI77" s="19" t="str">
        <f t="shared" si="52"/>
        <v/>
      </c>
      <c r="AJ77" s="35"/>
      <c r="AK77" s="19" t="str">
        <f>IF(AJ77&gt;0,(AJ$3-AJ77)*AK$3+AK$3,"")</f>
        <v/>
      </c>
      <c r="AL77" s="35"/>
      <c r="AM77" s="19" t="str">
        <f>IF(AL77&gt;0,(AL$3-AL77)*AM$3+AM$3,"")</f>
        <v/>
      </c>
      <c r="AN77" s="35"/>
      <c r="AO77" s="19" t="str">
        <f>IF(AN77&gt;0,(AN$3-AN77)*AO$3+AO$3,"")</f>
        <v/>
      </c>
      <c r="AP77" s="35"/>
      <c r="AQ77" s="19" t="str">
        <f>IF(AP77&gt;0,(AP$3-AP77)*AQ$3+AQ$3,"")</f>
        <v/>
      </c>
      <c r="AR77" s="35"/>
      <c r="AS77" s="19" t="str">
        <f>IF(AR77&gt;0,(AR$3-AR77)*AS$3+AS$3,"")</f>
        <v/>
      </c>
      <c r="AT77" s="26"/>
      <c r="AU77" s="19" t="str">
        <f>IF(AT77&gt;0,(AT$3-AT77)*AU$3+AU$3,"")</f>
        <v/>
      </c>
      <c r="AV77" s="26"/>
      <c r="AW77" s="19" t="str">
        <f>IF(AV77&gt;0,(AV$3-AV77)*AW$3+AW$3,"")</f>
        <v/>
      </c>
      <c r="AX77" s="26"/>
      <c r="AY77" s="19" t="str">
        <f>IF(AX77&gt;0,(AX$3-AX77)*AY$3+AY$3,"")</f>
        <v/>
      </c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</row>
    <row r="78" spans="1:440" x14ac:dyDescent="0.25">
      <c r="A78" s="164"/>
      <c r="B78" s="59"/>
      <c r="C78" s="65"/>
      <c r="D78" s="65"/>
      <c r="E78" s="34">
        <f t="shared" si="54"/>
        <v>0</v>
      </c>
      <c r="F78" s="23"/>
      <c r="G78" s="211"/>
      <c r="H78" s="26"/>
      <c r="I78" s="19">
        <f t="shared" si="44"/>
        <v>0</v>
      </c>
      <c r="J78" s="37"/>
      <c r="K78" s="19"/>
      <c r="L78" s="37"/>
      <c r="M78" s="19"/>
      <c r="N78" s="42"/>
      <c r="O78" s="19"/>
      <c r="P78" s="44"/>
      <c r="Q78" s="19"/>
      <c r="R78" s="42"/>
      <c r="S78" s="19"/>
      <c r="T78" s="43"/>
      <c r="U78" s="19"/>
      <c r="V78" s="43"/>
      <c r="W78" s="19"/>
      <c r="X78" s="42"/>
      <c r="Y78" s="19"/>
      <c r="Z78" s="35"/>
      <c r="AA78" s="19"/>
      <c r="AB78" s="35"/>
      <c r="AC78" s="19"/>
      <c r="AD78" s="35"/>
      <c r="AE78" s="19"/>
      <c r="AF78" s="35"/>
      <c r="AG78" s="19"/>
      <c r="AH78" s="35"/>
      <c r="AI78" s="19" t="str">
        <f t="shared" si="52"/>
        <v/>
      </c>
      <c r="AJ78" s="35"/>
      <c r="AK78" s="19"/>
      <c r="AL78" s="35"/>
      <c r="AM78" s="19"/>
      <c r="AN78" s="35"/>
      <c r="AO78" s="19"/>
      <c r="AP78" s="35"/>
      <c r="AQ78" s="19"/>
      <c r="AR78" s="35"/>
      <c r="AS78" s="19"/>
      <c r="AT78" s="26"/>
      <c r="AU78" s="19"/>
      <c r="AV78" s="26"/>
      <c r="AW78" s="19"/>
      <c r="AX78" s="26"/>
      <c r="AY78" s="19"/>
      <c r="AZ78" s="223"/>
      <c r="BA78" s="223"/>
      <c r="BB78" s="223"/>
      <c r="BC78" s="223"/>
      <c r="BD78" s="223"/>
      <c r="BE78" s="223"/>
      <c r="BF78" s="223"/>
      <c r="BG78" s="223"/>
      <c r="BH78" s="223"/>
      <c r="BI78" s="223"/>
      <c r="BJ78" s="223"/>
      <c r="BK78" s="223"/>
      <c r="BL78" s="223"/>
      <c r="BM78" s="223"/>
      <c r="BN78" s="223"/>
      <c r="BO78" s="223"/>
      <c r="BP78" s="223"/>
      <c r="BQ78" s="223"/>
      <c r="BR78" s="223"/>
      <c r="BS78" s="223"/>
      <c r="BT78" s="223"/>
      <c r="BU78" s="223"/>
      <c r="BV78" s="223"/>
      <c r="BW78" s="223"/>
      <c r="BX78" s="223"/>
      <c r="BY78" s="223"/>
      <c r="BZ78" s="223"/>
      <c r="CA78" s="223"/>
      <c r="CB78" s="223"/>
      <c r="CC78" s="223"/>
      <c r="CD78" s="223"/>
      <c r="CE78" s="223"/>
      <c r="CF78" s="223"/>
      <c r="CG78" s="223"/>
      <c r="CH78" s="223"/>
      <c r="CI78" s="223"/>
      <c r="CJ78" s="223"/>
      <c r="CK78" s="223"/>
      <c r="CL78" s="223"/>
      <c r="CM78" s="223"/>
      <c r="CN78" s="223"/>
      <c r="CO78" s="223"/>
      <c r="CP78" s="223"/>
      <c r="CQ78" s="223"/>
      <c r="CR78" s="223"/>
      <c r="CS78" s="223"/>
      <c r="CT78" s="223"/>
      <c r="CU78" s="223"/>
      <c r="CV78" s="223"/>
      <c r="CW78" s="223"/>
      <c r="CX78" s="223"/>
      <c r="CY78" s="223"/>
      <c r="CZ78" s="223"/>
      <c r="DA78" s="223"/>
      <c r="DB78" s="223"/>
      <c r="DC78" s="223"/>
      <c r="DD78" s="223"/>
      <c r="DE78" s="223"/>
      <c r="DF78" s="223"/>
      <c r="DG78" s="223"/>
      <c r="DH78" s="223"/>
      <c r="DI78" s="223"/>
      <c r="DJ78" s="223"/>
      <c r="DK78" s="223"/>
      <c r="DL78" s="223"/>
      <c r="DM78" s="223"/>
      <c r="DN78" s="223"/>
      <c r="DO78" s="223"/>
      <c r="DP78" s="223"/>
      <c r="DQ78" s="223"/>
      <c r="DR78" s="223"/>
      <c r="DS78" s="223"/>
      <c r="DT78" s="223"/>
      <c r="DU78" s="223"/>
      <c r="DV78" s="223"/>
      <c r="DW78" s="223"/>
      <c r="DX78" s="223"/>
      <c r="DY78" s="223"/>
      <c r="DZ78" s="223"/>
      <c r="EA78" s="223"/>
      <c r="EB78" s="223"/>
      <c r="EC78" s="223"/>
      <c r="ED78" s="223"/>
      <c r="EE78" s="223"/>
      <c r="EF78" s="223"/>
      <c r="EG78" s="223"/>
      <c r="EH78" s="223"/>
      <c r="EI78" s="223"/>
      <c r="EJ78" s="223"/>
      <c r="EK78" s="223"/>
      <c r="EL78" s="223"/>
      <c r="EM78" s="223"/>
      <c r="EN78" s="223"/>
      <c r="EO78" s="223"/>
      <c r="EP78" s="223"/>
      <c r="EQ78" s="223"/>
      <c r="ER78" s="223"/>
      <c r="ES78" s="223"/>
      <c r="ET78" s="223"/>
      <c r="EU78" s="223"/>
      <c r="EV78" s="223"/>
      <c r="EW78" s="223"/>
      <c r="EX78" s="223"/>
      <c r="EY78" s="223"/>
      <c r="EZ78" s="223"/>
      <c r="FA78" s="223"/>
      <c r="FB78" s="223"/>
      <c r="FC78" s="223"/>
      <c r="FD78" s="223"/>
      <c r="FE78" s="223"/>
      <c r="FF78" s="223"/>
      <c r="FG78" s="223"/>
      <c r="FH78" s="223"/>
      <c r="FI78" s="223"/>
      <c r="FJ78" s="223"/>
      <c r="FK78" s="223"/>
      <c r="FL78" s="223"/>
      <c r="FM78" s="223"/>
      <c r="FN78" s="223"/>
      <c r="FO78" s="223"/>
      <c r="FP78" s="223"/>
      <c r="FQ78" s="223"/>
      <c r="FR78" s="223"/>
      <c r="FS78" s="223"/>
      <c r="FT78" s="223"/>
      <c r="FU78" s="223"/>
      <c r="FV78" s="223"/>
      <c r="FW78" s="223"/>
      <c r="FX78" s="223"/>
      <c r="FY78" s="223"/>
      <c r="FZ78" s="223"/>
      <c r="GA78" s="223"/>
      <c r="GB78" s="223"/>
      <c r="GC78" s="223"/>
      <c r="GD78" s="223"/>
      <c r="GE78" s="223"/>
      <c r="GF78" s="223"/>
      <c r="GG78" s="223"/>
      <c r="GH78" s="223"/>
      <c r="GI78" s="223"/>
      <c r="GJ78" s="223"/>
      <c r="GK78" s="223"/>
      <c r="GL78" s="223"/>
      <c r="GM78" s="223"/>
      <c r="GN78" s="223"/>
      <c r="GO78" s="223"/>
      <c r="GP78" s="223"/>
      <c r="GQ78" s="223"/>
      <c r="GR78" s="223"/>
      <c r="GS78" s="223"/>
      <c r="GT78" s="223"/>
      <c r="GU78" s="223"/>
      <c r="GV78" s="223"/>
      <c r="GW78" s="223"/>
      <c r="GX78" s="223"/>
      <c r="GY78" s="223"/>
      <c r="GZ78" s="223"/>
      <c r="HA78" s="223"/>
      <c r="HB78" s="223"/>
      <c r="HC78" s="223"/>
      <c r="HD78" s="223"/>
      <c r="HE78" s="223"/>
      <c r="HF78" s="223"/>
      <c r="HG78" s="223"/>
      <c r="HH78" s="223"/>
      <c r="HI78" s="223"/>
      <c r="HJ78" s="223"/>
      <c r="HK78" s="223"/>
      <c r="HL78" s="223"/>
      <c r="HM78" s="223"/>
      <c r="HN78" s="223"/>
      <c r="HO78" s="223"/>
      <c r="HP78" s="223"/>
      <c r="HQ78" s="223"/>
      <c r="HR78" s="223"/>
      <c r="HS78" s="223"/>
      <c r="HT78" s="223"/>
      <c r="HU78" s="223"/>
      <c r="HV78" s="223"/>
      <c r="HW78" s="223"/>
      <c r="HX78" s="223"/>
      <c r="HY78" s="223"/>
      <c r="HZ78" s="223"/>
      <c r="IA78" s="223"/>
      <c r="IB78" s="223"/>
      <c r="IC78" s="223"/>
      <c r="ID78" s="223"/>
      <c r="IE78" s="223"/>
      <c r="IF78" s="223"/>
      <c r="IG78" s="223"/>
      <c r="IH78" s="223"/>
      <c r="II78" s="223"/>
      <c r="IJ78" s="223"/>
      <c r="IK78" s="223"/>
      <c r="IL78" s="223"/>
      <c r="IM78" s="223"/>
      <c r="IN78" s="223"/>
      <c r="IO78" s="223"/>
      <c r="IP78" s="223"/>
      <c r="IQ78" s="223"/>
      <c r="IR78" s="223"/>
      <c r="IS78" s="223"/>
      <c r="IT78" s="223"/>
      <c r="IU78" s="223"/>
      <c r="IV78" s="223"/>
      <c r="IW78" s="223"/>
      <c r="IX78" s="223"/>
      <c r="IY78" s="223"/>
      <c r="IZ78" s="223"/>
      <c r="JA78" s="223"/>
      <c r="JB78" s="223"/>
      <c r="JC78" s="223"/>
      <c r="JD78" s="223"/>
      <c r="JE78" s="223"/>
      <c r="JF78" s="223"/>
      <c r="JG78" s="223"/>
      <c r="JH78" s="223"/>
      <c r="JI78" s="223"/>
      <c r="JJ78" s="223"/>
      <c r="JK78" s="223"/>
      <c r="JL78" s="223"/>
      <c r="JM78" s="223"/>
      <c r="JN78" s="223"/>
      <c r="JO78" s="223"/>
      <c r="JP78" s="223"/>
      <c r="JQ78" s="223"/>
      <c r="JR78" s="223"/>
      <c r="JS78" s="223"/>
      <c r="JT78" s="223"/>
      <c r="JU78" s="223"/>
      <c r="JV78" s="223"/>
      <c r="JW78" s="223"/>
      <c r="JX78" s="223"/>
      <c r="JY78" s="223"/>
      <c r="JZ78" s="223"/>
      <c r="KA78" s="223"/>
      <c r="KB78" s="223"/>
      <c r="KC78" s="223"/>
      <c r="KD78" s="223"/>
      <c r="KE78" s="223"/>
      <c r="KF78" s="223"/>
      <c r="KG78" s="223"/>
      <c r="KH78" s="223"/>
      <c r="KI78" s="223"/>
      <c r="KJ78" s="223"/>
      <c r="KK78" s="223"/>
      <c r="KL78" s="223"/>
      <c r="KM78" s="223"/>
      <c r="KN78" s="223"/>
      <c r="KO78" s="223"/>
      <c r="KP78" s="223"/>
      <c r="KQ78" s="223"/>
      <c r="KR78" s="223"/>
      <c r="KS78" s="223"/>
      <c r="KT78" s="223"/>
      <c r="KU78" s="223"/>
      <c r="KV78" s="223"/>
      <c r="KW78" s="223"/>
      <c r="KX78" s="223"/>
      <c r="KY78" s="223"/>
      <c r="KZ78" s="223"/>
      <c r="LA78" s="223"/>
      <c r="LB78" s="223"/>
      <c r="LC78" s="223"/>
      <c r="LD78" s="223"/>
      <c r="LE78" s="223"/>
      <c r="LF78" s="223"/>
      <c r="LG78" s="223"/>
      <c r="LH78" s="223"/>
      <c r="LI78" s="223"/>
      <c r="LJ78" s="223"/>
      <c r="LK78" s="223"/>
      <c r="LL78" s="223"/>
      <c r="LM78" s="223"/>
      <c r="LN78" s="223"/>
      <c r="LO78" s="223"/>
      <c r="LP78" s="223"/>
      <c r="LQ78" s="223"/>
      <c r="LR78" s="223"/>
      <c r="LS78" s="223"/>
      <c r="LT78" s="223"/>
      <c r="LU78" s="223"/>
      <c r="LV78" s="223"/>
      <c r="LW78" s="223"/>
      <c r="LX78" s="223"/>
      <c r="LY78" s="223"/>
      <c r="LZ78" s="223"/>
      <c r="MA78" s="223"/>
      <c r="MB78" s="223"/>
      <c r="MC78" s="223"/>
      <c r="MD78" s="223"/>
      <c r="ME78" s="223"/>
      <c r="MF78" s="223"/>
      <c r="MG78" s="223"/>
      <c r="MH78" s="223"/>
      <c r="MI78" s="223"/>
      <c r="MJ78" s="223"/>
      <c r="MK78" s="223"/>
      <c r="ML78" s="223"/>
      <c r="MM78" s="223"/>
      <c r="MN78" s="223"/>
      <c r="MO78" s="223"/>
      <c r="MP78" s="223"/>
      <c r="MQ78" s="223"/>
      <c r="MR78" s="223"/>
      <c r="MS78" s="223"/>
      <c r="MT78" s="223"/>
      <c r="MU78" s="223"/>
      <c r="MV78" s="223"/>
      <c r="MW78" s="223"/>
      <c r="MX78" s="223"/>
      <c r="MY78" s="223"/>
      <c r="MZ78" s="223"/>
      <c r="NA78" s="223"/>
      <c r="NB78" s="223"/>
      <c r="NC78" s="223"/>
      <c r="ND78" s="223"/>
      <c r="NE78" s="223"/>
      <c r="NF78" s="223"/>
      <c r="NG78" s="223"/>
      <c r="NH78" s="223"/>
      <c r="NI78" s="223"/>
      <c r="NJ78" s="223"/>
      <c r="NK78" s="223"/>
      <c r="NL78" s="223"/>
      <c r="NM78" s="223"/>
      <c r="NN78" s="223"/>
      <c r="NO78" s="223"/>
      <c r="NP78" s="223"/>
      <c r="NQ78" s="223"/>
      <c r="NR78" s="223"/>
      <c r="NS78" s="223"/>
      <c r="NT78" s="223"/>
      <c r="NU78" s="223"/>
      <c r="NV78" s="223"/>
      <c r="NW78" s="223"/>
      <c r="NX78" s="223"/>
      <c r="NY78" s="223"/>
      <c r="NZ78" s="223"/>
      <c r="OA78" s="223"/>
      <c r="OB78" s="223"/>
      <c r="OC78" s="223"/>
      <c r="OD78" s="223"/>
      <c r="OE78" s="223"/>
      <c r="OF78" s="223"/>
      <c r="OG78" s="223"/>
      <c r="OH78" s="223"/>
      <c r="OI78" s="223"/>
      <c r="OJ78" s="223"/>
      <c r="OK78" s="223"/>
      <c r="OL78" s="223"/>
      <c r="OM78" s="223"/>
      <c r="ON78" s="223"/>
      <c r="OO78" s="223"/>
      <c r="OP78" s="223"/>
      <c r="OQ78" s="223"/>
      <c r="OR78" s="223"/>
      <c r="OS78" s="223"/>
      <c r="OT78" s="223"/>
      <c r="OU78" s="223"/>
      <c r="OV78" s="223"/>
      <c r="OW78" s="223"/>
      <c r="OX78" s="223"/>
      <c r="OY78" s="223"/>
      <c r="OZ78" s="223"/>
      <c r="PA78" s="223"/>
      <c r="PB78" s="223"/>
      <c r="PC78" s="223"/>
      <c r="PD78" s="223"/>
      <c r="PE78" s="223"/>
      <c r="PF78" s="223"/>
      <c r="PG78" s="223"/>
      <c r="PH78" s="223"/>
      <c r="PI78" s="223"/>
      <c r="PJ78" s="223"/>
      <c r="PK78" s="223"/>
      <c r="PL78" s="223"/>
      <c r="PM78" s="223"/>
      <c r="PN78" s="223"/>
      <c r="PO78" s="223"/>
      <c r="PP78" s="223"/>
      <c r="PQ78" s="223"/>
      <c r="PR78" s="223"/>
      <c r="PS78" s="223"/>
      <c r="PT78" s="223"/>
      <c r="PU78" s="223"/>
      <c r="PV78" s="223"/>
      <c r="PW78" s="223"/>
      <c r="PX78" s="223"/>
    </row>
    <row r="79" spans="1:440" s="223" customFormat="1" x14ac:dyDescent="0.25">
      <c r="A79" s="164"/>
      <c r="B79" s="59"/>
      <c r="C79" s="65"/>
      <c r="D79" s="65"/>
      <c r="E79" s="34">
        <f t="shared" si="54"/>
        <v>0</v>
      </c>
      <c r="F79" s="23"/>
      <c r="G79" s="211"/>
      <c r="H79" s="26"/>
      <c r="I79" s="19">
        <f t="shared" si="44"/>
        <v>0</v>
      </c>
      <c r="J79" s="37"/>
      <c r="K79" s="19" t="str">
        <f t="shared" ref="K79:K102" si="55">IF(J79&gt;0,(J$3-J79)*K$3+K$3,"")</f>
        <v/>
      </c>
      <c r="L79" s="37"/>
      <c r="M79" s="19" t="str">
        <f t="shared" ref="M79:M102" si="56">IF(L79&gt;0,(L$3-L79)*M$3+M$3,"")</f>
        <v/>
      </c>
      <c r="N79" s="42"/>
      <c r="O79" s="19" t="str">
        <f t="shared" ref="O79:O102" si="57">IF(N79&gt;0,(N$3-N79)*O$3+O$3,"")</f>
        <v/>
      </c>
      <c r="P79" s="42"/>
      <c r="Q79" s="19" t="str">
        <f t="shared" ref="Q79:Q102" si="58">IF(P79&gt;0,(P$3-P79)*Q$3+Q$3,"")</f>
        <v/>
      </c>
      <c r="R79" s="42"/>
      <c r="S79" s="19" t="str">
        <f t="shared" ref="S79:S102" si="59">IF(R79&gt;0,(R$3-R79)*S$3+S$3,"")</f>
        <v/>
      </c>
      <c r="T79" s="43"/>
      <c r="U79" s="19" t="str">
        <f t="shared" ref="U79:U102" si="60">IF(T79&gt;0,(T$3-T79)*U$3+U$3,"")</f>
        <v/>
      </c>
      <c r="V79" s="43"/>
      <c r="W79" s="19" t="str">
        <f t="shared" ref="W79:W102" si="61">IF(V79&gt;0,(V$3-V79)*W$3+W$3,"")</f>
        <v/>
      </c>
      <c r="X79" s="43"/>
      <c r="Y79" s="19" t="str">
        <f t="shared" ref="Y79:Y110" si="62">IF(X79&gt;0,(X$3-X79)*Y$3+Y$3,"")</f>
        <v/>
      </c>
      <c r="Z79" s="35"/>
      <c r="AA79" s="19" t="str">
        <f t="shared" ref="AA79:AA110" si="63">IF(Z79&gt;0,(Z$3-Z79)*AA$3+AA$3,"")</f>
        <v/>
      </c>
      <c r="AB79" s="35"/>
      <c r="AC79" s="19" t="str">
        <f t="shared" ref="AC79:AC110" si="64">IF(AB79&gt;0,(AB$3-AB79)*AC$3+AC$3,"")</f>
        <v/>
      </c>
      <c r="AD79" s="35"/>
      <c r="AE79" s="19" t="str">
        <f t="shared" ref="AE79:AE110" si="65">IF(AD79&gt;0,(AD$3-AD79)*AE$3+AE$3,"")</f>
        <v/>
      </c>
      <c r="AF79" s="35"/>
      <c r="AG79" s="19" t="str">
        <f t="shared" ref="AG79:AG102" si="66">IF(AF79&gt;0,(AF$3-AF79)*AG$3+AG$3,"")</f>
        <v/>
      </c>
      <c r="AH79" s="35"/>
      <c r="AI79" s="19" t="str">
        <f t="shared" si="52"/>
        <v/>
      </c>
      <c r="AJ79" s="35"/>
      <c r="AK79" s="19" t="str">
        <f t="shared" ref="AK79:AK102" si="67">IF(AJ79&gt;0,(AJ$3-AJ79)*AK$3+AK$3,"")</f>
        <v/>
      </c>
      <c r="AL79" s="35"/>
      <c r="AM79" s="19" t="str">
        <f t="shared" ref="AM79:AM102" si="68">IF(AL79&gt;0,(AL$3-AL79)*AM$3+AM$3,"")</f>
        <v/>
      </c>
      <c r="AN79" s="35"/>
      <c r="AO79" s="19" t="str">
        <f t="shared" ref="AO79:AO102" si="69">IF(AN79&gt;0,(AN$3-AN79)*AO$3+AO$3,"")</f>
        <v/>
      </c>
      <c r="AP79" s="35"/>
      <c r="AQ79" s="19" t="str">
        <f t="shared" ref="AQ79:AQ102" si="70">IF(AP79&gt;0,(AP$3-AP79)*AQ$3+AQ$3,"")</f>
        <v/>
      </c>
      <c r="AR79" s="35"/>
      <c r="AS79" s="19" t="str">
        <f t="shared" ref="AS79:AS102" si="71">IF(AR79&gt;0,(AR$3-AR79)*AS$3+AS$3,"")</f>
        <v/>
      </c>
      <c r="AT79" s="35"/>
      <c r="AU79" s="19" t="str">
        <f t="shared" ref="AU79:AU102" si="72">IF(AT79&gt;0,(AT$3-AT79)*AU$3+AU$3,"")</f>
        <v/>
      </c>
      <c r="AV79" s="35"/>
      <c r="AW79" s="19" t="str">
        <f t="shared" ref="AW79:AW102" si="73">IF(AV79&gt;0,(AV$3-AV79)*AW$3+AW$3,"")</f>
        <v/>
      </c>
      <c r="AX79" s="35"/>
      <c r="AY79" s="19" t="str">
        <f t="shared" ref="AY79:AY102" si="74">IF(AX79&gt;0,(AX$3-AX79)*AY$3+AY$3,"")</f>
        <v/>
      </c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</row>
    <row r="80" spans="1:440" x14ac:dyDescent="0.25">
      <c r="A80" s="62"/>
      <c r="B80" s="59"/>
      <c r="C80" s="65"/>
      <c r="D80" s="65"/>
      <c r="E80" s="34">
        <f t="shared" si="54"/>
        <v>0</v>
      </c>
      <c r="F80" s="23"/>
      <c r="G80" s="211"/>
      <c r="H80" s="26"/>
      <c r="I80" s="19">
        <f t="shared" si="44"/>
        <v>0</v>
      </c>
      <c r="J80" s="37"/>
      <c r="K80" s="19" t="str">
        <f t="shared" si="55"/>
        <v/>
      </c>
      <c r="L80" s="37"/>
      <c r="M80" s="19" t="str">
        <f t="shared" si="56"/>
        <v/>
      </c>
      <c r="N80" s="42"/>
      <c r="O80" s="19" t="str">
        <f t="shared" si="57"/>
        <v/>
      </c>
      <c r="P80" s="44"/>
      <c r="Q80" s="19" t="str">
        <f t="shared" si="58"/>
        <v/>
      </c>
      <c r="R80" s="42"/>
      <c r="S80" s="19" t="str">
        <f t="shared" si="59"/>
        <v/>
      </c>
      <c r="T80" s="43"/>
      <c r="U80" s="19" t="str">
        <f t="shared" si="60"/>
        <v/>
      </c>
      <c r="V80" s="43"/>
      <c r="W80" s="19" t="str">
        <f t="shared" si="61"/>
        <v/>
      </c>
      <c r="X80" s="43"/>
      <c r="Y80" s="19" t="str">
        <f t="shared" si="62"/>
        <v/>
      </c>
      <c r="Z80" s="35"/>
      <c r="AA80" s="19" t="str">
        <f t="shared" si="63"/>
        <v/>
      </c>
      <c r="AB80" s="35"/>
      <c r="AC80" s="19" t="str">
        <f t="shared" si="64"/>
        <v/>
      </c>
      <c r="AD80" s="35"/>
      <c r="AE80" s="19" t="str">
        <f t="shared" si="65"/>
        <v/>
      </c>
      <c r="AF80" s="35"/>
      <c r="AG80" s="19" t="str">
        <f t="shared" si="66"/>
        <v/>
      </c>
      <c r="AH80" s="35"/>
      <c r="AI80" s="19" t="str">
        <f t="shared" si="52"/>
        <v/>
      </c>
      <c r="AJ80" s="35"/>
      <c r="AK80" s="19" t="str">
        <f t="shared" si="67"/>
        <v/>
      </c>
      <c r="AL80" s="35"/>
      <c r="AM80" s="19" t="str">
        <f t="shared" si="68"/>
        <v/>
      </c>
      <c r="AN80" s="35"/>
      <c r="AO80" s="19" t="str">
        <f t="shared" si="69"/>
        <v/>
      </c>
      <c r="AP80" s="35"/>
      <c r="AQ80" s="19" t="str">
        <f t="shared" si="70"/>
        <v/>
      </c>
      <c r="AR80" s="35"/>
      <c r="AS80" s="19" t="str">
        <f t="shared" si="71"/>
        <v/>
      </c>
      <c r="AT80" s="35"/>
      <c r="AU80" s="19" t="str">
        <f t="shared" si="72"/>
        <v/>
      </c>
      <c r="AV80" s="35"/>
      <c r="AW80" s="19" t="str">
        <f t="shared" si="73"/>
        <v/>
      </c>
      <c r="AX80" s="35"/>
      <c r="AY80" s="19" t="str">
        <f t="shared" si="74"/>
        <v/>
      </c>
      <c r="AZ80" s="223"/>
      <c r="BA80" s="223"/>
      <c r="BB80" s="223"/>
      <c r="BC80" s="223"/>
      <c r="BD80" s="223"/>
      <c r="BE80" s="223"/>
      <c r="BF80" s="223"/>
      <c r="BG80" s="223"/>
      <c r="BH80" s="223"/>
      <c r="BI80" s="223"/>
      <c r="BJ80" s="223"/>
      <c r="BK80" s="223"/>
      <c r="BL80" s="223"/>
      <c r="BM80" s="223"/>
      <c r="BN80" s="223"/>
      <c r="BO80" s="223"/>
      <c r="BP80" s="223"/>
      <c r="BQ80" s="223"/>
      <c r="BR80" s="223"/>
      <c r="BS80" s="223"/>
      <c r="BT80" s="223"/>
      <c r="BU80" s="223"/>
      <c r="BV80" s="223"/>
      <c r="BW80" s="223"/>
      <c r="BX80" s="223"/>
      <c r="BY80" s="223"/>
      <c r="BZ80" s="223"/>
      <c r="CA80" s="223"/>
      <c r="CB80" s="223"/>
      <c r="CC80" s="223"/>
      <c r="CD80" s="223"/>
      <c r="CE80" s="223"/>
      <c r="CF80" s="223"/>
      <c r="CG80" s="223"/>
      <c r="CH80" s="223"/>
      <c r="CI80" s="223"/>
      <c r="CJ80" s="223"/>
      <c r="CK80" s="223"/>
      <c r="CL80" s="223"/>
      <c r="CM80" s="223"/>
      <c r="CN80" s="223"/>
      <c r="CO80" s="223"/>
      <c r="CP80" s="223"/>
      <c r="CQ80" s="223"/>
      <c r="CR80" s="223"/>
      <c r="CS80" s="223"/>
      <c r="CT80" s="223"/>
      <c r="CU80" s="223"/>
      <c r="CV80" s="223"/>
      <c r="CW80" s="223"/>
      <c r="CX80" s="223"/>
      <c r="CY80" s="223"/>
      <c r="CZ80" s="223"/>
      <c r="DA80" s="223"/>
      <c r="DB80" s="223"/>
      <c r="DC80" s="223"/>
      <c r="DD80" s="223"/>
      <c r="DE80" s="223"/>
      <c r="DF80" s="223"/>
      <c r="DG80" s="223"/>
      <c r="DH80" s="223"/>
      <c r="DI80" s="223"/>
      <c r="DJ80" s="223"/>
      <c r="DK80" s="223"/>
      <c r="DL80" s="223"/>
      <c r="DM80" s="223"/>
      <c r="DN80" s="223"/>
      <c r="DO80" s="223"/>
      <c r="DP80" s="223"/>
      <c r="DQ80" s="223"/>
      <c r="DR80" s="223"/>
      <c r="DS80" s="223"/>
      <c r="DT80" s="223"/>
      <c r="DU80" s="223"/>
      <c r="DV80" s="223"/>
      <c r="DW80" s="223"/>
      <c r="DX80" s="223"/>
      <c r="DY80" s="223"/>
      <c r="DZ80" s="223"/>
      <c r="EA80" s="223"/>
      <c r="EB80" s="223"/>
      <c r="EC80" s="223"/>
      <c r="ED80" s="223"/>
      <c r="EE80" s="223"/>
      <c r="EF80" s="223"/>
      <c r="EG80" s="223"/>
      <c r="EH80" s="223"/>
      <c r="EI80" s="223"/>
      <c r="EJ80" s="223"/>
      <c r="EK80" s="223"/>
      <c r="EL80" s="223"/>
      <c r="EM80" s="223"/>
      <c r="EN80" s="223"/>
      <c r="EO80" s="223"/>
      <c r="EP80" s="223"/>
      <c r="EQ80" s="223"/>
      <c r="ER80" s="223"/>
      <c r="ES80" s="223"/>
      <c r="ET80" s="223"/>
      <c r="EU80" s="223"/>
      <c r="EV80" s="223"/>
      <c r="EW80" s="223"/>
      <c r="EX80" s="223"/>
      <c r="EY80" s="223"/>
      <c r="EZ80" s="223"/>
      <c r="FA80" s="223"/>
      <c r="FB80" s="223"/>
      <c r="FC80" s="223"/>
      <c r="FD80" s="223"/>
      <c r="FE80" s="223"/>
      <c r="FF80" s="223"/>
      <c r="FG80" s="223"/>
      <c r="FH80" s="223"/>
      <c r="FI80" s="223"/>
      <c r="FJ80" s="223"/>
      <c r="FK80" s="223"/>
      <c r="FL80" s="223"/>
      <c r="FM80" s="223"/>
      <c r="FN80" s="223"/>
      <c r="FO80" s="223"/>
      <c r="FP80" s="223"/>
      <c r="FQ80" s="223"/>
      <c r="FR80" s="223"/>
      <c r="FS80" s="223"/>
      <c r="FT80" s="223"/>
      <c r="FU80" s="223"/>
      <c r="FV80" s="223"/>
      <c r="FW80" s="223"/>
      <c r="FX80" s="223"/>
      <c r="FY80" s="223"/>
      <c r="FZ80" s="223"/>
      <c r="GA80" s="223"/>
      <c r="GB80" s="223"/>
      <c r="GC80" s="223"/>
      <c r="GD80" s="223"/>
      <c r="GE80" s="223"/>
      <c r="GF80" s="223"/>
      <c r="GG80" s="223"/>
      <c r="GH80" s="223"/>
      <c r="GI80" s="223"/>
      <c r="GJ80" s="223"/>
      <c r="GK80" s="223"/>
      <c r="GL80" s="223"/>
      <c r="GM80" s="223"/>
      <c r="GN80" s="223"/>
      <c r="GO80" s="223"/>
      <c r="GP80" s="223"/>
      <c r="GQ80" s="223"/>
      <c r="GR80" s="223"/>
      <c r="GS80" s="223"/>
      <c r="GT80" s="223"/>
      <c r="GU80" s="223"/>
      <c r="GV80" s="223"/>
      <c r="GW80" s="223"/>
      <c r="GX80" s="223"/>
      <c r="GY80" s="223"/>
      <c r="GZ80" s="223"/>
      <c r="HA80" s="223"/>
      <c r="HB80" s="223"/>
      <c r="HC80" s="223"/>
      <c r="HD80" s="223"/>
      <c r="HE80" s="223"/>
      <c r="HF80" s="223"/>
      <c r="HG80" s="223"/>
      <c r="HH80" s="223"/>
      <c r="HI80" s="223"/>
      <c r="HJ80" s="223"/>
      <c r="HK80" s="223"/>
      <c r="HL80" s="223"/>
      <c r="HM80" s="223"/>
      <c r="HN80" s="223"/>
      <c r="HO80" s="223"/>
      <c r="HP80" s="223"/>
      <c r="HQ80" s="223"/>
      <c r="HR80" s="223"/>
      <c r="HS80" s="223"/>
      <c r="HT80" s="223"/>
      <c r="HU80" s="223"/>
      <c r="HV80" s="223"/>
      <c r="HW80" s="223"/>
      <c r="HX80" s="223"/>
      <c r="HY80" s="223"/>
      <c r="HZ80" s="223"/>
      <c r="IA80" s="223"/>
      <c r="IB80" s="223"/>
      <c r="IC80" s="223"/>
      <c r="ID80" s="223"/>
      <c r="IE80" s="223"/>
      <c r="IF80" s="223"/>
      <c r="IG80" s="223"/>
      <c r="IH80" s="223"/>
      <c r="II80" s="223"/>
      <c r="IJ80" s="223"/>
      <c r="IK80" s="223"/>
      <c r="IL80" s="223"/>
      <c r="IM80" s="223"/>
      <c r="IN80" s="223"/>
      <c r="IO80" s="223"/>
      <c r="IP80" s="223"/>
      <c r="IQ80" s="223"/>
      <c r="IR80" s="223"/>
      <c r="IS80" s="223"/>
      <c r="IT80" s="223"/>
      <c r="IU80" s="223"/>
      <c r="IV80" s="223"/>
      <c r="IW80" s="223"/>
      <c r="IX80" s="223"/>
      <c r="IY80" s="223"/>
      <c r="IZ80" s="223"/>
      <c r="JA80" s="223"/>
      <c r="JB80" s="223"/>
      <c r="JC80" s="223"/>
      <c r="JD80" s="223"/>
      <c r="JE80" s="223"/>
      <c r="JF80" s="223"/>
      <c r="JG80" s="223"/>
      <c r="JH80" s="223"/>
      <c r="JI80" s="223"/>
      <c r="JJ80" s="223"/>
      <c r="JK80" s="223"/>
      <c r="JL80" s="223"/>
      <c r="JM80" s="223"/>
      <c r="JN80" s="223"/>
      <c r="JO80" s="223"/>
      <c r="JP80" s="223"/>
      <c r="JQ80" s="223"/>
      <c r="JR80" s="223"/>
      <c r="JS80" s="223"/>
      <c r="JT80" s="223"/>
      <c r="JU80" s="223"/>
      <c r="JV80" s="223"/>
      <c r="JW80" s="223"/>
      <c r="JX80" s="223"/>
      <c r="JY80" s="223"/>
      <c r="JZ80" s="223"/>
      <c r="KA80" s="223"/>
      <c r="KB80" s="223"/>
      <c r="KC80" s="223"/>
      <c r="KD80" s="223"/>
      <c r="KE80" s="223"/>
      <c r="KF80" s="223"/>
      <c r="KG80" s="223"/>
      <c r="KH80" s="223"/>
      <c r="KI80" s="223"/>
      <c r="KJ80" s="223"/>
      <c r="KK80" s="223"/>
      <c r="KL80" s="223"/>
      <c r="KM80" s="223"/>
      <c r="KN80" s="223"/>
      <c r="KO80" s="223"/>
      <c r="KP80" s="223"/>
      <c r="KQ80" s="223"/>
      <c r="KR80" s="223"/>
      <c r="KS80" s="223"/>
      <c r="KT80" s="223"/>
      <c r="KU80" s="223"/>
      <c r="KV80" s="223"/>
      <c r="KW80" s="223"/>
      <c r="KX80" s="223"/>
      <c r="KY80" s="223"/>
      <c r="KZ80" s="223"/>
      <c r="LA80" s="223"/>
      <c r="LB80" s="223"/>
      <c r="LC80" s="223"/>
      <c r="LD80" s="223"/>
      <c r="LE80" s="223"/>
      <c r="LF80" s="223"/>
      <c r="LG80" s="223"/>
      <c r="LH80" s="223"/>
      <c r="LI80" s="223"/>
      <c r="LJ80" s="223"/>
      <c r="LK80" s="223"/>
      <c r="LL80" s="223"/>
      <c r="LM80" s="223"/>
      <c r="LN80" s="223"/>
      <c r="LO80" s="223"/>
      <c r="LP80" s="223"/>
      <c r="LQ80" s="223"/>
      <c r="LR80" s="223"/>
      <c r="LS80" s="223"/>
      <c r="LT80" s="223"/>
      <c r="LU80" s="223"/>
      <c r="LV80" s="223"/>
      <c r="LW80" s="223"/>
      <c r="LX80" s="223"/>
      <c r="LY80" s="223"/>
      <c r="LZ80" s="223"/>
      <c r="MA80" s="223"/>
      <c r="MB80" s="223"/>
      <c r="MC80" s="223"/>
      <c r="MD80" s="223"/>
      <c r="ME80" s="223"/>
      <c r="MF80" s="223"/>
      <c r="MG80" s="223"/>
      <c r="MH80" s="223"/>
      <c r="MI80" s="223"/>
      <c r="MJ80" s="223"/>
      <c r="MK80" s="223"/>
      <c r="ML80" s="223"/>
      <c r="MM80" s="223"/>
      <c r="MN80" s="223"/>
      <c r="MO80" s="223"/>
      <c r="MP80" s="223"/>
      <c r="MQ80" s="223"/>
      <c r="MR80" s="223"/>
      <c r="MS80" s="223"/>
      <c r="MT80" s="223"/>
      <c r="MU80" s="223"/>
      <c r="MV80" s="223"/>
      <c r="MW80" s="223"/>
      <c r="MX80" s="223"/>
      <c r="MY80" s="223"/>
      <c r="MZ80" s="223"/>
      <c r="NA80" s="223"/>
      <c r="NB80" s="223"/>
      <c r="NC80" s="223"/>
      <c r="ND80" s="223"/>
      <c r="NE80" s="223"/>
      <c r="NF80" s="223"/>
      <c r="NG80" s="223"/>
      <c r="NH80" s="223"/>
      <c r="NI80" s="223"/>
      <c r="NJ80" s="223"/>
      <c r="NK80" s="223"/>
      <c r="NL80" s="223"/>
      <c r="NM80" s="223"/>
      <c r="NN80" s="223"/>
      <c r="NO80" s="223"/>
      <c r="NP80" s="223"/>
      <c r="NQ80" s="223"/>
      <c r="NR80" s="223"/>
      <c r="NS80" s="223"/>
      <c r="NT80" s="223"/>
      <c r="NU80" s="223"/>
      <c r="NV80" s="223"/>
      <c r="NW80" s="223"/>
      <c r="NX80" s="223"/>
      <c r="NY80" s="223"/>
      <c r="NZ80" s="223"/>
      <c r="OA80" s="223"/>
      <c r="OB80" s="223"/>
      <c r="OC80" s="223"/>
      <c r="OD80" s="223"/>
      <c r="OE80" s="223"/>
      <c r="OF80" s="223"/>
      <c r="OG80" s="223"/>
      <c r="OH80" s="223"/>
      <c r="OI80" s="223"/>
      <c r="OJ80" s="223"/>
      <c r="OK80" s="223"/>
      <c r="OL80" s="223"/>
      <c r="OM80" s="223"/>
      <c r="ON80" s="223"/>
      <c r="OO80" s="223"/>
      <c r="OP80" s="223"/>
      <c r="OQ80" s="223"/>
      <c r="OR80" s="223"/>
      <c r="OS80" s="223"/>
      <c r="OT80" s="223"/>
      <c r="OU80" s="223"/>
      <c r="OV80" s="223"/>
      <c r="OW80" s="223"/>
      <c r="OX80" s="223"/>
      <c r="OY80" s="223"/>
      <c r="OZ80" s="223"/>
      <c r="PA80" s="223"/>
      <c r="PB80" s="223"/>
      <c r="PC80" s="223"/>
      <c r="PD80" s="223"/>
      <c r="PE80" s="223"/>
      <c r="PF80" s="223"/>
      <c r="PG80" s="223"/>
      <c r="PH80" s="223"/>
      <c r="PI80" s="223"/>
      <c r="PJ80" s="223"/>
      <c r="PK80" s="223"/>
      <c r="PL80" s="223"/>
      <c r="PM80" s="223"/>
      <c r="PN80" s="223"/>
      <c r="PO80" s="223"/>
      <c r="PP80" s="223"/>
      <c r="PQ80" s="223"/>
      <c r="PR80" s="223"/>
      <c r="PS80" s="223"/>
      <c r="PT80" s="223"/>
      <c r="PU80" s="223"/>
      <c r="PV80" s="223"/>
      <c r="PW80" s="223"/>
      <c r="PX80" s="223"/>
    </row>
    <row r="81" spans="1:440" s="223" customFormat="1" x14ac:dyDescent="0.25">
      <c r="A81" s="26"/>
      <c r="B81" s="59"/>
      <c r="C81" s="18"/>
      <c r="D81" s="18"/>
      <c r="E81" s="34">
        <f t="shared" si="54"/>
        <v>0</v>
      </c>
      <c r="F81" s="23"/>
      <c r="G81" s="211"/>
      <c r="H81" s="26"/>
      <c r="I81" s="19">
        <f t="shared" si="44"/>
        <v>0</v>
      </c>
      <c r="J81" s="37"/>
      <c r="K81" s="19" t="str">
        <f t="shared" si="55"/>
        <v/>
      </c>
      <c r="L81" s="37"/>
      <c r="M81" s="19" t="str">
        <f t="shared" si="56"/>
        <v/>
      </c>
      <c r="N81" s="42"/>
      <c r="O81" s="19" t="str">
        <f t="shared" si="57"/>
        <v/>
      </c>
      <c r="P81" s="44"/>
      <c r="Q81" s="19" t="str">
        <f t="shared" si="58"/>
        <v/>
      </c>
      <c r="R81" s="42"/>
      <c r="S81" s="19" t="str">
        <f t="shared" si="59"/>
        <v/>
      </c>
      <c r="T81" s="43"/>
      <c r="U81" s="19" t="str">
        <f t="shared" si="60"/>
        <v/>
      </c>
      <c r="V81" s="43"/>
      <c r="W81" s="19" t="str">
        <f t="shared" si="61"/>
        <v/>
      </c>
      <c r="X81" s="43"/>
      <c r="Y81" s="19" t="str">
        <f t="shared" si="62"/>
        <v/>
      </c>
      <c r="Z81" s="35"/>
      <c r="AA81" s="19" t="str">
        <f t="shared" si="63"/>
        <v/>
      </c>
      <c r="AB81" s="35"/>
      <c r="AC81" s="19" t="str">
        <f t="shared" si="64"/>
        <v/>
      </c>
      <c r="AD81" s="35"/>
      <c r="AE81" s="19" t="str">
        <f t="shared" si="65"/>
        <v/>
      </c>
      <c r="AF81" s="35"/>
      <c r="AG81" s="19" t="str">
        <f t="shared" si="66"/>
        <v/>
      </c>
      <c r="AH81" s="35"/>
      <c r="AI81" s="19" t="str">
        <f t="shared" si="52"/>
        <v/>
      </c>
      <c r="AJ81" s="35"/>
      <c r="AK81" s="19" t="str">
        <f t="shared" si="67"/>
        <v/>
      </c>
      <c r="AL81" s="35"/>
      <c r="AM81" s="19" t="str">
        <f t="shared" si="68"/>
        <v/>
      </c>
      <c r="AN81" s="35"/>
      <c r="AO81" s="19" t="str">
        <f t="shared" si="69"/>
        <v/>
      </c>
      <c r="AP81" s="35"/>
      <c r="AQ81" s="19" t="str">
        <f t="shared" si="70"/>
        <v/>
      </c>
      <c r="AR81" s="35"/>
      <c r="AS81" s="19" t="str">
        <f t="shared" si="71"/>
        <v/>
      </c>
      <c r="AT81" s="35"/>
      <c r="AU81" s="19" t="str">
        <f t="shared" si="72"/>
        <v/>
      </c>
      <c r="AV81" s="35"/>
      <c r="AW81" s="19" t="str">
        <f t="shared" si="73"/>
        <v/>
      </c>
      <c r="AX81" s="35"/>
      <c r="AY81" s="19" t="str">
        <f t="shared" si="74"/>
        <v/>
      </c>
    </row>
    <row r="82" spans="1:440" x14ac:dyDescent="0.25">
      <c r="A82" s="26"/>
      <c r="B82" s="59"/>
      <c r="C82" s="18"/>
      <c r="D82" s="18"/>
      <c r="E82" s="34">
        <f t="shared" si="54"/>
        <v>0</v>
      </c>
      <c r="F82" s="23"/>
      <c r="G82" s="211"/>
      <c r="H82" s="26"/>
      <c r="I82" s="19">
        <f t="shared" si="44"/>
        <v>0</v>
      </c>
      <c r="J82" s="37"/>
      <c r="K82" s="19" t="str">
        <f t="shared" si="55"/>
        <v/>
      </c>
      <c r="L82" s="37"/>
      <c r="M82" s="19" t="str">
        <f t="shared" si="56"/>
        <v/>
      </c>
      <c r="N82" s="42"/>
      <c r="O82" s="19" t="str">
        <f t="shared" si="57"/>
        <v/>
      </c>
      <c r="P82" s="44"/>
      <c r="Q82" s="19" t="str">
        <f t="shared" si="58"/>
        <v/>
      </c>
      <c r="R82" s="42"/>
      <c r="S82" s="19" t="str">
        <f t="shared" si="59"/>
        <v/>
      </c>
      <c r="T82" s="43"/>
      <c r="U82" s="19" t="str">
        <f t="shared" si="60"/>
        <v/>
      </c>
      <c r="V82" s="43"/>
      <c r="W82" s="19" t="str">
        <f t="shared" si="61"/>
        <v/>
      </c>
      <c r="X82" s="43"/>
      <c r="Y82" s="19" t="str">
        <f t="shared" si="62"/>
        <v/>
      </c>
      <c r="Z82" s="35"/>
      <c r="AA82" s="19" t="str">
        <f t="shared" si="63"/>
        <v/>
      </c>
      <c r="AB82" s="35"/>
      <c r="AC82" s="19" t="str">
        <f t="shared" si="64"/>
        <v/>
      </c>
      <c r="AD82" s="35"/>
      <c r="AE82" s="19" t="str">
        <f t="shared" si="65"/>
        <v/>
      </c>
      <c r="AF82" s="35"/>
      <c r="AG82" s="19" t="str">
        <f t="shared" si="66"/>
        <v/>
      </c>
      <c r="AH82" s="35"/>
      <c r="AI82" s="19" t="str">
        <f t="shared" si="52"/>
        <v/>
      </c>
      <c r="AJ82" s="35"/>
      <c r="AK82" s="19" t="str">
        <f t="shared" si="67"/>
        <v/>
      </c>
      <c r="AL82" s="35"/>
      <c r="AM82" s="19" t="str">
        <f t="shared" si="68"/>
        <v/>
      </c>
      <c r="AN82" s="35"/>
      <c r="AO82" s="19" t="str">
        <f t="shared" si="69"/>
        <v/>
      </c>
      <c r="AP82" s="35"/>
      <c r="AQ82" s="19" t="str">
        <f t="shared" si="70"/>
        <v/>
      </c>
      <c r="AR82" s="35"/>
      <c r="AS82" s="19" t="str">
        <f t="shared" si="71"/>
        <v/>
      </c>
      <c r="AT82" s="35"/>
      <c r="AU82" s="19" t="str">
        <f t="shared" si="72"/>
        <v/>
      </c>
      <c r="AV82" s="35"/>
      <c r="AW82" s="19" t="str">
        <f t="shared" si="73"/>
        <v/>
      </c>
      <c r="AX82" s="35"/>
      <c r="AY82" s="19" t="str">
        <f t="shared" si="74"/>
        <v/>
      </c>
      <c r="AZ82"/>
    </row>
    <row r="83" spans="1:440" s="223" customFormat="1" x14ac:dyDescent="0.25">
      <c r="A83" s="26"/>
      <c r="B83" s="59"/>
      <c r="C83" s="18"/>
      <c r="D83" s="18"/>
      <c r="E83" s="34">
        <f t="shared" si="54"/>
        <v>0</v>
      </c>
      <c r="F83" s="23"/>
      <c r="G83" s="211"/>
      <c r="H83" s="26"/>
      <c r="I83" s="19">
        <f t="shared" si="44"/>
        <v>0</v>
      </c>
      <c r="J83" s="37"/>
      <c r="K83" s="19" t="str">
        <f t="shared" si="55"/>
        <v/>
      </c>
      <c r="L83" s="37"/>
      <c r="M83" s="19" t="str">
        <f t="shared" si="56"/>
        <v/>
      </c>
      <c r="N83" s="42"/>
      <c r="O83" s="19" t="str">
        <f t="shared" si="57"/>
        <v/>
      </c>
      <c r="P83" s="42"/>
      <c r="Q83" s="19" t="str">
        <f t="shared" si="58"/>
        <v/>
      </c>
      <c r="R83" s="42"/>
      <c r="S83" s="19" t="str">
        <f t="shared" si="59"/>
        <v/>
      </c>
      <c r="T83" s="43"/>
      <c r="U83" s="19" t="str">
        <f t="shared" si="60"/>
        <v/>
      </c>
      <c r="V83" s="43"/>
      <c r="W83" s="19" t="str">
        <f t="shared" si="61"/>
        <v/>
      </c>
      <c r="X83" s="43"/>
      <c r="Y83" s="19" t="str">
        <f t="shared" si="62"/>
        <v/>
      </c>
      <c r="Z83" s="35"/>
      <c r="AA83" s="19" t="str">
        <f t="shared" si="63"/>
        <v/>
      </c>
      <c r="AB83" s="35"/>
      <c r="AC83" s="19" t="str">
        <f t="shared" si="64"/>
        <v/>
      </c>
      <c r="AD83" s="35"/>
      <c r="AE83" s="19" t="str">
        <f t="shared" si="65"/>
        <v/>
      </c>
      <c r="AF83" s="35"/>
      <c r="AG83" s="19" t="str">
        <f t="shared" si="66"/>
        <v/>
      </c>
      <c r="AH83" s="35"/>
      <c r="AI83" s="19" t="str">
        <f t="shared" si="52"/>
        <v/>
      </c>
      <c r="AJ83" s="35"/>
      <c r="AK83" s="19" t="str">
        <f t="shared" si="67"/>
        <v/>
      </c>
      <c r="AL83" s="35"/>
      <c r="AM83" s="19" t="str">
        <f t="shared" si="68"/>
        <v/>
      </c>
      <c r="AN83" s="35"/>
      <c r="AO83" s="19" t="str">
        <f t="shared" si="69"/>
        <v/>
      </c>
      <c r="AP83" s="35"/>
      <c r="AQ83" s="19" t="str">
        <f t="shared" si="70"/>
        <v/>
      </c>
      <c r="AR83" s="35"/>
      <c r="AS83" s="19" t="str">
        <f t="shared" si="71"/>
        <v/>
      </c>
      <c r="AT83" s="35"/>
      <c r="AU83" s="19" t="str">
        <f t="shared" si="72"/>
        <v/>
      </c>
      <c r="AV83" s="35"/>
      <c r="AW83" s="19" t="str">
        <f t="shared" si="73"/>
        <v/>
      </c>
      <c r="AX83" s="35"/>
      <c r="AY83" s="19" t="str">
        <f t="shared" si="74"/>
        <v/>
      </c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</row>
    <row r="84" spans="1:440" x14ac:dyDescent="0.25">
      <c r="A84" s="26"/>
      <c r="B84" s="59"/>
      <c r="C84" s="18"/>
      <c r="D84" s="18"/>
      <c r="E84" s="34">
        <f t="shared" si="54"/>
        <v>0</v>
      </c>
      <c r="F84" s="23"/>
      <c r="G84" s="211"/>
      <c r="H84" s="26"/>
      <c r="I84" s="19">
        <f t="shared" si="44"/>
        <v>0</v>
      </c>
      <c r="J84" s="37"/>
      <c r="K84" s="19" t="str">
        <f t="shared" si="55"/>
        <v/>
      </c>
      <c r="L84" s="37"/>
      <c r="M84" s="19" t="str">
        <f t="shared" si="56"/>
        <v/>
      </c>
      <c r="N84" s="42"/>
      <c r="O84" s="19" t="str">
        <f t="shared" si="57"/>
        <v/>
      </c>
      <c r="P84" s="42"/>
      <c r="Q84" s="19" t="str">
        <f t="shared" si="58"/>
        <v/>
      </c>
      <c r="R84" s="42"/>
      <c r="S84" s="19" t="str">
        <f t="shared" si="59"/>
        <v/>
      </c>
      <c r="T84" s="43"/>
      <c r="U84" s="19" t="str">
        <f t="shared" si="60"/>
        <v/>
      </c>
      <c r="V84" s="43"/>
      <c r="W84" s="19" t="str">
        <f t="shared" si="61"/>
        <v/>
      </c>
      <c r="X84" s="43"/>
      <c r="Y84" s="19" t="str">
        <f t="shared" si="62"/>
        <v/>
      </c>
      <c r="Z84" s="35"/>
      <c r="AA84" s="19" t="str">
        <f t="shared" si="63"/>
        <v/>
      </c>
      <c r="AB84" s="35"/>
      <c r="AC84" s="19" t="str">
        <f t="shared" si="64"/>
        <v/>
      </c>
      <c r="AD84" s="35"/>
      <c r="AE84" s="19" t="str">
        <f t="shared" si="65"/>
        <v/>
      </c>
      <c r="AF84" s="35"/>
      <c r="AG84" s="19" t="str">
        <f t="shared" si="66"/>
        <v/>
      </c>
      <c r="AH84" s="35"/>
      <c r="AI84" s="19" t="str">
        <f t="shared" si="52"/>
        <v/>
      </c>
      <c r="AJ84" s="35"/>
      <c r="AK84" s="19" t="str">
        <f t="shared" si="67"/>
        <v/>
      </c>
      <c r="AL84" s="35"/>
      <c r="AM84" s="19" t="str">
        <f t="shared" si="68"/>
        <v/>
      </c>
      <c r="AN84" s="35"/>
      <c r="AO84" s="19" t="str">
        <f t="shared" si="69"/>
        <v/>
      </c>
      <c r="AP84" s="35"/>
      <c r="AQ84" s="19" t="str">
        <f t="shared" si="70"/>
        <v/>
      </c>
      <c r="AR84" s="35"/>
      <c r="AS84" s="19" t="str">
        <f t="shared" si="71"/>
        <v/>
      </c>
      <c r="AT84" s="35"/>
      <c r="AU84" s="19" t="str">
        <f t="shared" si="72"/>
        <v/>
      </c>
      <c r="AV84" s="35"/>
      <c r="AW84" s="19" t="str">
        <f t="shared" si="73"/>
        <v/>
      </c>
      <c r="AX84" s="35"/>
      <c r="AY84" s="19" t="str">
        <f t="shared" si="74"/>
        <v/>
      </c>
      <c r="AZ84" s="223"/>
      <c r="BA84" s="223"/>
      <c r="BB84" s="223"/>
      <c r="BC84" s="223"/>
      <c r="BD84" s="223"/>
      <c r="BE84" s="223"/>
      <c r="BF84" s="223"/>
      <c r="BG84" s="223"/>
      <c r="BH84" s="223"/>
      <c r="BI84" s="223"/>
      <c r="BJ84" s="223"/>
      <c r="BK84" s="223"/>
      <c r="BL84" s="223"/>
      <c r="BM84" s="223"/>
      <c r="BN84" s="223"/>
      <c r="BO84" s="223"/>
      <c r="BP84" s="223"/>
      <c r="BQ84" s="223"/>
      <c r="BR84" s="223"/>
      <c r="BS84" s="223"/>
      <c r="BT84" s="223"/>
      <c r="BU84" s="223"/>
      <c r="BV84" s="223"/>
      <c r="BW84" s="223"/>
      <c r="BX84" s="223"/>
      <c r="BY84" s="223"/>
      <c r="BZ84" s="223"/>
      <c r="CA84" s="223"/>
      <c r="CB84" s="223"/>
      <c r="CC84" s="223"/>
      <c r="CD84" s="223"/>
      <c r="CE84" s="223"/>
      <c r="CF84" s="223"/>
      <c r="CG84" s="223"/>
      <c r="CH84" s="223"/>
      <c r="CI84" s="223"/>
      <c r="CJ84" s="223"/>
      <c r="CK84" s="223"/>
      <c r="CL84" s="223"/>
      <c r="CM84" s="223"/>
      <c r="CN84" s="223"/>
      <c r="CO84" s="223"/>
      <c r="CP84" s="223"/>
      <c r="CQ84" s="223"/>
      <c r="CR84" s="223"/>
      <c r="CS84" s="223"/>
      <c r="CT84" s="223"/>
      <c r="CU84" s="223"/>
      <c r="CV84" s="223"/>
      <c r="CW84" s="223"/>
      <c r="CX84" s="223"/>
      <c r="CY84" s="223"/>
      <c r="CZ84" s="223"/>
      <c r="DA84" s="223"/>
      <c r="DB84" s="223"/>
      <c r="DC84" s="223"/>
      <c r="DD84" s="223"/>
      <c r="DE84" s="223"/>
      <c r="DF84" s="223"/>
      <c r="DG84" s="223"/>
      <c r="DH84" s="223"/>
      <c r="DI84" s="223"/>
      <c r="DJ84" s="223"/>
      <c r="DK84" s="223"/>
      <c r="DL84" s="223"/>
      <c r="DM84" s="223"/>
      <c r="DN84" s="223"/>
      <c r="DO84" s="223"/>
      <c r="DP84" s="223"/>
      <c r="DQ84" s="223"/>
      <c r="DR84" s="223"/>
      <c r="DS84" s="223"/>
      <c r="DT84" s="223"/>
      <c r="DU84" s="223"/>
      <c r="DV84" s="223"/>
      <c r="DW84" s="223"/>
      <c r="DX84" s="223"/>
      <c r="DY84" s="223"/>
      <c r="DZ84" s="223"/>
      <c r="EA84" s="223"/>
      <c r="EB84" s="223"/>
      <c r="EC84" s="223"/>
      <c r="ED84" s="223"/>
      <c r="EE84" s="223"/>
      <c r="EF84" s="223"/>
      <c r="EG84" s="223"/>
      <c r="EH84" s="223"/>
      <c r="EI84" s="223"/>
      <c r="EJ84" s="223"/>
      <c r="EK84" s="223"/>
      <c r="EL84" s="223"/>
      <c r="EM84" s="223"/>
      <c r="EN84" s="223"/>
      <c r="EO84" s="223"/>
      <c r="EP84" s="223"/>
      <c r="EQ84" s="223"/>
      <c r="ER84" s="223"/>
      <c r="ES84" s="223"/>
      <c r="ET84" s="223"/>
      <c r="EU84" s="223"/>
      <c r="EV84" s="223"/>
      <c r="EW84" s="223"/>
      <c r="EX84" s="223"/>
      <c r="EY84" s="223"/>
      <c r="EZ84" s="223"/>
      <c r="FA84" s="223"/>
      <c r="FB84" s="223"/>
      <c r="FC84" s="223"/>
      <c r="FD84" s="223"/>
      <c r="FE84" s="223"/>
      <c r="FF84" s="223"/>
      <c r="FG84" s="223"/>
      <c r="FH84" s="223"/>
      <c r="FI84" s="223"/>
      <c r="FJ84" s="223"/>
      <c r="FK84" s="223"/>
      <c r="FL84" s="223"/>
      <c r="FM84" s="223"/>
      <c r="FN84" s="223"/>
      <c r="FO84" s="223"/>
      <c r="FP84" s="223"/>
      <c r="FQ84" s="223"/>
      <c r="FR84" s="223"/>
      <c r="FS84" s="223"/>
      <c r="FT84" s="223"/>
      <c r="FU84" s="223"/>
      <c r="FV84" s="223"/>
      <c r="FW84" s="223"/>
      <c r="FX84" s="223"/>
      <c r="FY84" s="223"/>
      <c r="FZ84" s="223"/>
      <c r="GA84" s="223"/>
      <c r="GB84" s="223"/>
      <c r="GC84" s="223"/>
      <c r="GD84" s="223"/>
      <c r="GE84" s="223"/>
      <c r="GF84" s="223"/>
      <c r="GG84" s="223"/>
      <c r="GH84" s="223"/>
      <c r="GI84" s="223"/>
      <c r="GJ84" s="223"/>
      <c r="GK84" s="223"/>
      <c r="GL84" s="223"/>
      <c r="GM84" s="223"/>
      <c r="GN84" s="223"/>
      <c r="GO84" s="223"/>
      <c r="GP84" s="223"/>
      <c r="GQ84" s="223"/>
      <c r="GR84" s="223"/>
      <c r="GS84" s="223"/>
      <c r="GT84" s="223"/>
      <c r="GU84" s="223"/>
      <c r="GV84" s="223"/>
      <c r="GW84" s="223"/>
      <c r="GX84" s="223"/>
      <c r="GY84" s="223"/>
      <c r="GZ84" s="223"/>
      <c r="HA84" s="223"/>
      <c r="HB84" s="223"/>
      <c r="HC84" s="223"/>
      <c r="HD84" s="223"/>
      <c r="HE84" s="223"/>
      <c r="HF84" s="223"/>
      <c r="HG84" s="223"/>
      <c r="HH84" s="223"/>
      <c r="HI84" s="223"/>
      <c r="HJ84" s="223"/>
      <c r="HK84" s="223"/>
      <c r="HL84" s="223"/>
      <c r="HM84" s="223"/>
      <c r="HN84" s="223"/>
      <c r="HO84" s="223"/>
      <c r="HP84" s="223"/>
      <c r="HQ84" s="223"/>
      <c r="HR84" s="223"/>
      <c r="HS84" s="223"/>
      <c r="HT84" s="223"/>
      <c r="HU84" s="223"/>
      <c r="HV84" s="223"/>
      <c r="HW84" s="223"/>
      <c r="HX84" s="223"/>
      <c r="HY84" s="223"/>
      <c r="HZ84" s="223"/>
      <c r="IA84" s="223"/>
      <c r="IB84" s="223"/>
      <c r="IC84" s="223"/>
      <c r="ID84" s="223"/>
      <c r="IE84" s="223"/>
      <c r="IF84" s="223"/>
      <c r="IG84" s="223"/>
      <c r="IH84" s="223"/>
      <c r="II84" s="223"/>
      <c r="IJ84" s="223"/>
      <c r="IK84" s="223"/>
      <c r="IL84" s="223"/>
      <c r="IM84" s="223"/>
      <c r="IN84" s="223"/>
      <c r="IO84" s="223"/>
      <c r="IP84" s="223"/>
      <c r="IQ84" s="223"/>
      <c r="IR84" s="223"/>
      <c r="IS84" s="223"/>
      <c r="IT84" s="223"/>
      <c r="IU84" s="223"/>
      <c r="IV84" s="223"/>
      <c r="IW84" s="223"/>
      <c r="IX84" s="223"/>
      <c r="IY84" s="223"/>
      <c r="IZ84" s="223"/>
      <c r="JA84" s="223"/>
      <c r="JB84" s="223"/>
      <c r="JC84" s="223"/>
      <c r="JD84" s="223"/>
      <c r="JE84" s="223"/>
      <c r="JF84" s="223"/>
      <c r="JG84" s="223"/>
      <c r="JH84" s="223"/>
      <c r="JI84" s="223"/>
      <c r="JJ84" s="223"/>
      <c r="JK84" s="223"/>
      <c r="JL84" s="223"/>
      <c r="JM84" s="223"/>
      <c r="JN84" s="223"/>
      <c r="JO84" s="223"/>
      <c r="JP84" s="223"/>
      <c r="JQ84" s="223"/>
      <c r="JR84" s="223"/>
      <c r="JS84" s="223"/>
      <c r="JT84" s="223"/>
      <c r="JU84" s="223"/>
      <c r="JV84" s="223"/>
      <c r="JW84" s="223"/>
      <c r="JX84" s="223"/>
      <c r="JY84" s="223"/>
      <c r="JZ84" s="223"/>
      <c r="KA84" s="223"/>
      <c r="KB84" s="223"/>
      <c r="KC84" s="223"/>
      <c r="KD84" s="223"/>
      <c r="KE84" s="223"/>
      <c r="KF84" s="223"/>
      <c r="KG84" s="223"/>
      <c r="KH84" s="223"/>
      <c r="KI84" s="223"/>
      <c r="KJ84" s="223"/>
      <c r="KK84" s="223"/>
      <c r="KL84" s="223"/>
      <c r="KM84" s="223"/>
      <c r="KN84" s="223"/>
      <c r="KO84" s="223"/>
      <c r="KP84" s="223"/>
      <c r="KQ84" s="223"/>
      <c r="KR84" s="223"/>
      <c r="KS84" s="223"/>
      <c r="KT84" s="223"/>
      <c r="KU84" s="223"/>
      <c r="KV84" s="223"/>
      <c r="KW84" s="223"/>
      <c r="KX84" s="223"/>
      <c r="KY84" s="223"/>
      <c r="KZ84" s="223"/>
      <c r="LA84" s="223"/>
      <c r="LB84" s="223"/>
      <c r="LC84" s="223"/>
      <c r="LD84" s="223"/>
      <c r="LE84" s="223"/>
      <c r="LF84" s="223"/>
      <c r="LG84" s="223"/>
      <c r="LH84" s="223"/>
      <c r="LI84" s="223"/>
      <c r="LJ84" s="223"/>
      <c r="LK84" s="223"/>
      <c r="LL84" s="223"/>
      <c r="LM84" s="223"/>
      <c r="LN84" s="223"/>
      <c r="LO84" s="223"/>
      <c r="LP84" s="223"/>
      <c r="LQ84" s="223"/>
      <c r="LR84" s="223"/>
      <c r="LS84" s="223"/>
      <c r="LT84" s="223"/>
      <c r="LU84" s="223"/>
      <c r="LV84" s="223"/>
      <c r="LW84" s="223"/>
      <c r="LX84" s="223"/>
      <c r="LY84" s="223"/>
      <c r="LZ84" s="223"/>
      <c r="MA84" s="223"/>
      <c r="MB84" s="223"/>
      <c r="MC84" s="223"/>
      <c r="MD84" s="223"/>
      <c r="ME84" s="223"/>
      <c r="MF84" s="223"/>
      <c r="MG84" s="223"/>
      <c r="MH84" s="223"/>
      <c r="MI84" s="223"/>
      <c r="MJ84" s="223"/>
      <c r="MK84" s="223"/>
      <c r="ML84" s="223"/>
      <c r="MM84" s="223"/>
      <c r="MN84" s="223"/>
      <c r="MO84" s="223"/>
      <c r="MP84" s="223"/>
      <c r="MQ84" s="223"/>
      <c r="MR84" s="223"/>
      <c r="MS84" s="223"/>
      <c r="MT84" s="223"/>
      <c r="MU84" s="223"/>
      <c r="MV84" s="223"/>
      <c r="MW84" s="223"/>
      <c r="MX84" s="223"/>
      <c r="MY84" s="223"/>
      <c r="MZ84" s="223"/>
      <c r="NA84" s="223"/>
      <c r="NB84" s="223"/>
      <c r="NC84" s="223"/>
      <c r="ND84" s="223"/>
      <c r="NE84" s="223"/>
      <c r="NF84" s="223"/>
      <c r="NG84" s="223"/>
      <c r="NH84" s="223"/>
      <c r="NI84" s="223"/>
      <c r="NJ84" s="223"/>
      <c r="NK84" s="223"/>
      <c r="NL84" s="223"/>
      <c r="NM84" s="223"/>
      <c r="NN84" s="223"/>
      <c r="NO84" s="223"/>
      <c r="NP84" s="223"/>
      <c r="NQ84" s="223"/>
      <c r="NR84" s="223"/>
      <c r="NS84" s="223"/>
      <c r="NT84" s="223"/>
      <c r="NU84" s="223"/>
      <c r="NV84" s="223"/>
      <c r="NW84" s="223"/>
      <c r="NX84" s="223"/>
      <c r="NY84" s="223"/>
      <c r="NZ84" s="223"/>
      <c r="OA84" s="223"/>
      <c r="OB84" s="223"/>
      <c r="OC84" s="223"/>
      <c r="OD84" s="223"/>
      <c r="OE84" s="223"/>
      <c r="OF84" s="223"/>
      <c r="OG84" s="223"/>
      <c r="OH84" s="223"/>
      <c r="OI84" s="223"/>
      <c r="OJ84" s="223"/>
      <c r="OK84" s="223"/>
      <c r="OL84" s="223"/>
      <c r="OM84" s="223"/>
      <c r="ON84" s="223"/>
      <c r="OO84" s="223"/>
      <c r="OP84" s="223"/>
      <c r="OQ84" s="223"/>
      <c r="OR84" s="223"/>
      <c r="OS84" s="223"/>
      <c r="OT84" s="223"/>
      <c r="OU84" s="223"/>
      <c r="OV84" s="223"/>
      <c r="OW84" s="223"/>
      <c r="OX84" s="223"/>
      <c r="OY84" s="223"/>
      <c r="OZ84" s="223"/>
      <c r="PA84" s="223"/>
      <c r="PB84" s="223"/>
      <c r="PC84" s="223"/>
      <c r="PD84" s="223"/>
      <c r="PE84" s="223"/>
      <c r="PF84" s="223"/>
      <c r="PG84" s="223"/>
      <c r="PH84" s="223"/>
      <c r="PI84" s="223"/>
      <c r="PJ84" s="223"/>
      <c r="PK84" s="223"/>
      <c r="PL84" s="223"/>
      <c r="PM84" s="223"/>
      <c r="PN84" s="223"/>
      <c r="PO84" s="223"/>
      <c r="PP84" s="223"/>
      <c r="PQ84" s="223"/>
      <c r="PR84" s="223"/>
      <c r="PS84" s="223"/>
      <c r="PT84" s="223"/>
      <c r="PU84" s="223"/>
      <c r="PV84" s="223"/>
      <c r="PW84" s="223"/>
      <c r="PX84" s="223"/>
    </row>
    <row r="85" spans="1:440" s="223" customFormat="1" x14ac:dyDescent="0.25">
      <c r="A85" s="26"/>
      <c r="B85" s="59"/>
      <c r="C85" s="18"/>
      <c r="D85" s="18"/>
      <c r="E85" s="34">
        <f t="shared" si="54"/>
        <v>0</v>
      </c>
      <c r="F85" s="23"/>
      <c r="G85" s="211"/>
      <c r="H85" s="26"/>
      <c r="I85" s="19">
        <f t="shared" si="44"/>
        <v>0</v>
      </c>
      <c r="J85" s="37"/>
      <c r="K85" s="19" t="str">
        <f t="shared" si="55"/>
        <v/>
      </c>
      <c r="L85" s="37"/>
      <c r="M85" s="19" t="str">
        <f t="shared" si="56"/>
        <v/>
      </c>
      <c r="N85" s="42"/>
      <c r="O85" s="19" t="str">
        <f t="shared" si="57"/>
        <v/>
      </c>
      <c r="P85" s="42"/>
      <c r="Q85" s="19" t="str">
        <f t="shared" si="58"/>
        <v/>
      </c>
      <c r="R85" s="42"/>
      <c r="S85" s="19" t="str">
        <f t="shared" si="59"/>
        <v/>
      </c>
      <c r="T85" s="43"/>
      <c r="U85" s="19" t="str">
        <f t="shared" si="60"/>
        <v/>
      </c>
      <c r="V85" s="43"/>
      <c r="W85" s="19" t="str">
        <f t="shared" si="61"/>
        <v/>
      </c>
      <c r="X85" s="43"/>
      <c r="Y85" s="19" t="str">
        <f t="shared" si="62"/>
        <v/>
      </c>
      <c r="Z85" s="35"/>
      <c r="AA85" s="19" t="str">
        <f t="shared" si="63"/>
        <v/>
      </c>
      <c r="AB85" s="35"/>
      <c r="AC85" s="19" t="str">
        <f t="shared" si="64"/>
        <v/>
      </c>
      <c r="AD85" s="35"/>
      <c r="AE85" s="19" t="str">
        <f t="shared" si="65"/>
        <v/>
      </c>
      <c r="AF85" s="35"/>
      <c r="AG85" s="19" t="str">
        <f t="shared" si="66"/>
        <v/>
      </c>
      <c r="AH85" s="35"/>
      <c r="AI85" s="19" t="str">
        <f t="shared" si="52"/>
        <v/>
      </c>
      <c r="AJ85" s="35"/>
      <c r="AK85" s="19" t="str">
        <f t="shared" si="67"/>
        <v/>
      </c>
      <c r="AL85" s="35"/>
      <c r="AM85" s="19" t="str">
        <f t="shared" si="68"/>
        <v/>
      </c>
      <c r="AN85" s="35"/>
      <c r="AO85" s="19" t="str">
        <f t="shared" si="69"/>
        <v/>
      </c>
      <c r="AP85" s="35"/>
      <c r="AQ85" s="19" t="str">
        <f t="shared" si="70"/>
        <v/>
      </c>
      <c r="AR85" s="35"/>
      <c r="AS85" s="19" t="str">
        <f t="shared" si="71"/>
        <v/>
      </c>
      <c r="AT85" s="35"/>
      <c r="AU85" s="19" t="str">
        <f t="shared" si="72"/>
        <v/>
      </c>
      <c r="AV85" s="35"/>
      <c r="AW85" s="19" t="str">
        <f t="shared" si="73"/>
        <v/>
      </c>
      <c r="AX85" s="35"/>
      <c r="AY85" s="19" t="str">
        <f t="shared" si="74"/>
        <v/>
      </c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</row>
    <row r="86" spans="1:440" x14ac:dyDescent="0.25">
      <c r="A86" s="26"/>
      <c r="B86" s="59"/>
      <c r="C86" s="18"/>
      <c r="D86" s="18"/>
      <c r="E86" s="34">
        <f t="shared" si="54"/>
        <v>0</v>
      </c>
      <c r="F86" s="23"/>
      <c r="G86" s="211"/>
      <c r="H86" s="26"/>
      <c r="I86" s="19">
        <f t="shared" si="44"/>
        <v>0</v>
      </c>
      <c r="J86" s="37"/>
      <c r="K86" s="19" t="str">
        <f t="shared" si="55"/>
        <v/>
      </c>
      <c r="L86" s="37"/>
      <c r="M86" s="19" t="str">
        <f t="shared" si="56"/>
        <v/>
      </c>
      <c r="N86" s="42"/>
      <c r="O86" s="19" t="str">
        <f t="shared" si="57"/>
        <v/>
      </c>
      <c r="P86" s="42"/>
      <c r="Q86" s="19" t="str">
        <f t="shared" si="58"/>
        <v/>
      </c>
      <c r="R86" s="42"/>
      <c r="S86" s="19" t="str">
        <f t="shared" si="59"/>
        <v/>
      </c>
      <c r="T86" s="43"/>
      <c r="U86" s="19" t="str">
        <f t="shared" si="60"/>
        <v/>
      </c>
      <c r="V86" s="43"/>
      <c r="W86" s="19" t="str">
        <f t="shared" si="61"/>
        <v/>
      </c>
      <c r="X86" s="43"/>
      <c r="Y86" s="19" t="str">
        <f t="shared" si="62"/>
        <v/>
      </c>
      <c r="Z86" s="35"/>
      <c r="AA86" s="19" t="str">
        <f t="shared" si="63"/>
        <v/>
      </c>
      <c r="AB86" s="35"/>
      <c r="AC86" s="19" t="str">
        <f t="shared" si="64"/>
        <v/>
      </c>
      <c r="AD86" s="35"/>
      <c r="AE86" s="19" t="str">
        <f t="shared" si="65"/>
        <v/>
      </c>
      <c r="AF86" s="35"/>
      <c r="AG86" s="19" t="str">
        <f t="shared" si="66"/>
        <v/>
      </c>
      <c r="AH86" s="35"/>
      <c r="AI86" s="19" t="str">
        <f t="shared" si="52"/>
        <v/>
      </c>
      <c r="AJ86" s="35"/>
      <c r="AK86" s="19" t="str">
        <f t="shared" si="67"/>
        <v/>
      </c>
      <c r="AL86" s="35"/>
      <c r="AM86" s="19" t="str">
        <f t="shared" si="68"/>
        <v/>
      </c>
      <c r="AN86" s="35"/>
      <c r="AO86" s="19" t="str">
        <f t="shared" si="69"/>
        <v/>
      </c>
      <c r="AP86" s="35"/>
      <c r="AQ86" s="19" t="str">
        <f t="shared" si="70"/>
        <v/>
      </c>
      <c r="AR86" s="35"/>
      <c r="AS86" s="19" t="str">
        <f t="shared" si="71"/>
        <v/>
      </c>
      <c r="AT86" s="35"/>
      <c r="AU86" s="19" t="str">
        <f t="shared" si="72"/>
        <v/>
      </c>
      <c r="AV86" s="35"/>
      <c r="AW86" s="19" t="str">
        <f t="shared" si="73"/>
        <v/>
      </c>
      <c r="AX86" s="35"/>
      <c r="AY86" s="19" t="str">
        <f t="shared" si="74"/>
        <v/>
      </c>
      <c r="AZ86" s="223"/>
      <c r="BA86" s="223"/>
      <c r="BB86" s="223"/>
      <c r="BC86" s="223"/>
      <c r="BD86" s="223"/>
      <c r="BE86" s="223"/>
      <c r="BF86" s="223"/>
      <c r="BG86" s="223"/>
      <c r="BH86" s="223"/>
      <c r="BI86" s="223"/>
      <c r="BJ86" s="223"/>
      <c r="BK86" s="223"/>
      <c r="BL86" s="223"/>
      <c r="BM86" s="223"/>
      <c r="BN86" s="223"/>
      <c r="BO86" s="223"/>
      <c r="BP86" s="223"/>
      <c r="BQ86" s="223"/>
      <c r="BR86" s="223"/>
      <c r="BS86" s="223"/>
      <c r="BT86" s="223"/>
      <c r="BU86" s="223"/>
      <c r="BV86" s="223"/>
      <c r="BW86" s="223"/>
      <c r="BX86" s="223"/>
      <c r="BY86" s="223"/>
      <c r="BZ86" s="223"/>
      <c r="CA86" s="223"/>
      <c r="CB86" s="223"/>
      <c r="CC86" s="223"/>
      <c r="CD86" s="223"/>
      <c r="CE86" s="223"/>
      <c r="CF86" s="223"/>
      <c r="CG86" s="223"/>
      <c r="CH86" s="223"/>
      <c r="CI86" s="223"/>
      <c r="CJ86" s="223"/>
      <c r="CK86" s="223"/>
      <c r="CL86" s="223"/>
      <c r="CM86" s="223"/>
      <c r="CN86" s="223"/>
      <c r="CO86" s="223"/>
      <c r="CP86" s="223"/>
      <c r="CQ86" s="223"/>
      <c r="CR86" s="223"/>
      <c r="CS86" s="223"/>
      <c r="CT86" s="223"/>
      <c r="CU86" s="223"/>
      <c r="CV86" s="223"/>
      <c r="CW86" s="223"/>
      <c r="CX86" s="223"/>
      <c r="CY86" s="223"/>
      <c r="CZ86" s="223"/>
      <c r="DA86" s="223"/>
      <c r="DB86" s="223"/>
      <c r="DC86" s="223"/>
      <c r="DD86" s="223"/>
      <c r="DE86" s="223"/>
      <c r="DF86" s="223"/>
      <c r="DG86" s="223"/>
      <c r="DH86" s="223"/>
      <c r="DI86" s="223"/>
      <c r="DJ86" s="223"/>
      <c r="DK86" s="223"/>
      <c r="DL86" s="223"/>
      <c r="DM86" s="223"/>
      <c r="DN86" s="223"/>
      <c r="DO86" s="223"/>
      <c r="DP86" s="223"/>
      <c r="DQ86" s="223"/>
      <c r="DR86" s="223"/>
      <c r="DS86" s="223"/>
      <c r="DT86" s="223"/>
      <c r="DU86" s="223"/>
      <c r="DV86" s="223"/>
      <c r="DW86" s="223"/>
      <c r="DX86" s="223"/>
      <c r="DY86" s="223"/>
      <c r="DZ86" s="223"/>
      <c r="EA86" s="223"/>
      <c r="EB86" s="223"/>
      <c r="EC86" s="223"/>
      <c r="ED86" s="223"/>
      <c r="EE86" s="223"/>
      <c r="EF86" s="223"/>
      <c r="EG86" s="223"/>
      <c r="EH86" s="223"/>
      <c r="EI86" s="223"/>
      <c r="EJ86" s="223"/>
      <c r="EK86" s="223"/>
      <c r="EL86" s="223"/>
      <c r="EM86" s="223"/>
      <c r="EN86" s="223"/>
      <c r="EO86" s="223"/>
      <c r="EP86" s="223"/>
      <c r="EQ86" s="223"/>
      <c r="ER86" s="223"/>
      <c r="ES86" s="223"/>
      <c r="ET86" s="223"/>
      <c r="EU86" s="223"/>
      <c r="EV86" s="223"/>
      <c r="EW86" s="223"/>
      <c r="EX86" s="223"/>
      <c r="EY86" s="223"/>
      <c r="EZ86" s="223"/>
      <c r="FA86" s="223"/>
      <c r="FB86" s="223"/>
      <c r="FC86" s="223"/>
      <c r="FD86" s="223"/>
      <c r="FE86" s="223"/>
      <c r="FF86" s="223"/>
      <c r="FG86" s="223"/>
      <c r="FH86" s="223"/>
      <c r="FI86" s="223"/>
      <c r="FJ86" s="223"/>
      <c r="FK86" s="223"/>
      <c r="FL86" s="223"/>
      <c r="FM86" s="223"/>
      <c r="FN86" s="223"/>
      <c r="FO86" s="223"/>
      <c r="FP86" s="223"/>
      <c r="FQ86" s="223"/>
      <c r="FR86" s="223"/>
      <c r="FS86" s="223"/>
      <c r="FT86" s="223"/>
      <c r="FU86" s="223"/>
      <c r="FV86" s="223"/>
      <c r="FW86" s="223"/>
      <c r="FX86" s="223"/>
      <c r="FY86" s="223"/>
      <c r="FZ86" s="223"/>
      <c r="GA86" s="223"/>
      <c r="GB86" s="223"/>
      <c r="GC86" s="223"/>
      <c r="GD86" s="223"/>
      <c r="GE86" s="223"/>
      <c r="GF86" s="223"/>
      <c r="GG86" s="223"/>
      <c r="GH86" s="223"/>
      <c r="GI86" s="223"/>
      <c r="GJ86" s="223"/>
      <c r="GK86" s="223"/>
      <c r="GL86" s="223"/>
      <c r="GM86" s="223"/>
      <c r="GN86" s="223"/>
      <c r="GO86" s="223"/>
      <c r="GP86" s="223"/>
      <c r="GQ86" s="223"/>
      <c r="GR86" s="223"/>
      <c r="GS86" s="223"/>
      <c r="GT86" s="223"/>
      <c r="GU86" s="223"/>
      <c r="GV86" s="223"/>
      <c r="GW86" s="223"/>
      <c r="GX86" s="223"/>
      <c r="GY86" s="223"/>
      <c r="GZ86" s="223"/>
      <c r="HA86" s="223"/>
      <c r="HB86" s="223"/>
      <c r="HC86" s="223"/>
      <c r="HD86" s="223"/>
      <c r="HE86" s="223"/>
      <c r="HF86" s="223"/>
      <c r="HG86" s="223"/>
      <c r="HH86" s="223"/>
      <c r="HI86" s="223"/>
      <c r="HJ86" s="223"/>
      <c r="HK86" s="223"/>
      <c r="HL86" s="223"/>
      <c r="HM86" s="223"/>
      <c r="HN86" s="223"/>
      <c r="HO86" s="223"/>
      <c r="HP86" s="223"/>
      <c r="HQ86" s="223"/>
      <c r="HR86" s="223"/>
      <c r="HS86" s="223"/>
      <c r="HT86" s="223"/>
      <c r="HU86" s="223"/>
      <c r="HV86" s="223"/>
      <c r="HW86" s="223"/>
      <c r="HX86" s="223"/>
      <c r="HY86" s="223"/>
      <c r="HZ86" s="223"/>
      <c r="IA86" s="223"/>
      <c r="IB86" s="223"/>
      <c r="IC86" s="223"/>
      <c r="ID86" s="223"/>
      <c r="IE86" s="223"/>
      <c r="IF86" s="223"/>
      <c r="IG86" s="223"/>
      <c r="IH86" s="223"/>
      <c r="II86" s="223"/>
      <c r="IJ86" s="223"/>
      <c r="IK86" s="223"/>
      <c r="IL86" s="223"/>
      <c r="IM86" s="223"/>
      <c r="IN86" s="223"/>
      <c r="IO86" s="223"/>
      <c r="IP86" s="223"/>
      <c r="IQ86" s="223"/>
      <c r="IR86" s="223"/>
      <c r="IS86" s="223"/>
      <c r="IT86" s="223"/>
      <c r="IU86" s="223"/>
      <c r="IV86" s="223"/>
      <c r="IW86" s="223"/>
      <c r="IX86" s="223"/>
      <c r="IY86" s="223"/>
      <c r="IZ86" s="223"/>
      <c r="JA86" s="223"/>
      <c r="JB86" s="223"/>
      <c r="JC86" s="223"/>
      <c r="JD86" s="223"/>
      <c r="JE86" s="223"/>
      <c r="JF86" s="223"/>
      <c r="JG86" s="223"/>
      <c r="JH86" s="223"/>
      <c r="JI86" s="223"/>
      <c r="JJ86" s="223"/>
      <c r="JK86" s="223"/>
      <c r="JL86" s="223"/>
      <c r="JM86" s="223"/>
      <c r="JN86" s="223"/>
      <c r="JO86" s="223"/>
      <c r="JP86" s="223"/>
      <c r="JQ86" s="223"/>
      <c r="JR86" s="223"/>
      <c r="JS86" s="223"/>
      <c r="JT86" s="223"/>
      <c r="JU86" s="223"/>
      <c r="JV86" s="223"/>
      <c r="JW86" s="223"/>
      <c r="JX86" s="223"/>
      <c r="JY86" s="223"/>
      <c r="JZ86" s="223"/>
      <c r="KA86" s="223"/>
      <c r="KB86" s="223"/>
      <c r="KC86" s="223"/>
      <c r="KD86" s="223"/>
      <c r="KE86" s="223"/>
      <c r="KF86" s="223"/>
      <c r="KG86" s="223"/>
      <c r="KH86" s="223"/>
      <c r="KI86" s="223"/>
      <c r="KJ86" s="223"/>
      <c r="KK86" s="223"/>
      <c r="KL86" s="223"/>
      <c r="KM86" s="223"/>
      <c r="KN86" s="223"/>
      <c r="KO86" s="223"/>
      <c r="KP86" s="223"/>
      <c r="KQ86" s="223"/>
      <c r="KR86" s="223"/>
      <c r="KS86" s="223"/>
      <c r="KT86" s="223"/>
      <c r="KU86" s="223"/>
      <c r="KV86" s="223"/>
      <c r="KW86" s="223"/>
      <c r="KX86" s="223"/>
      <c r="KY86" s="223"/>
      <c r="KZ86" s="223"/>
      <c r="LA86" s="223"/>
      <c r="LB86" s="223"/>
      <c r="LC86" s="223"/>
      <c r="LD86" s="223"/>
      <c r="LE86" s="223"/>
      <c r="LF86" s="223"/>
      <c r="LG86" s="223"/>
      <c r="LH86" s="223"/>
      <c r="LI86" s="223"/>
      <c r="LJ86" s="223"/>
      <c r="LK86" s="223"/>
      <c r="LL86" s="223"/>
      <c r="LM86" s="223"/>
      <c r="LN86" s="223"/>
      <c r="LO86" s="223"/>
      <c r="LP86" s="223"/>
      <c r="LQ86" s="223"/>
      <c r="LR86" s="223"/>
      <c r="LS86" s="223"/>
      <c r="LT86" s="223"/>
      <c r="LU86" s="223"/>
      <c r="LV86" s="223"/>
      <c r="LW86" s="223"/>
      <c r="LX86" s="223"/>
      <c r="LY86" s="223"/>
      <c r="LZ86" s="223"/>
      <c r="MA86" s="223"/>
      <c r="MB86" s="223"/>
      <c r="MC86" s="223"/>
      <c r="MD86" s="223"/>
      <c r="ME86" s="223"/>
      <c r="MF86" s="223"/>
      <c r="MG86" s="223"/>
      <c r="MH86" s="223"/>
      <c r="MI86" s="223"/>
      <c r="MJ86" s="223"/>
      <c r="MK86" s="223"/>
      <c r="ML86" s="223"/>
      <c r="MM86" s="223"/>
      <c r="MN86" s="223"/>
      <c r="MO86" s="223"/>
      <c r="MP86" s="223"/>
      <c r="MQ86" s="223"/>
      <c r="MR86" s="223"/>
      <c r="MS86" s="223"/>
      <c r="MT86" s="223"/>
      <c r="MU86" s="223"/>
      <c r="MV86" s="223"/>
      <c r="MW86" s="223"/>
      <c r="MX86" s="223"/>
      <c r="MY86" s="223"/>
      <c r="MZ86" s="223"/>
      <c r="NA86" s="223"/>
      <c r="NB86" s="223"/>
      <c r="NC86" s="223"/>
      <c r="ND86" s="223"/>
      <c r="NE86" s="223"/>
      <c r="NF86" s="223"/>
      <c r="NG86" s="223"/>
      <c r="NH86" s="223"/>
      <c r="NI86" s="223"/>
      <c r="NJ86" s="223"/>
      <c r="NK86" s="223"/>
      <c r="NL86" s="223"/>
      <c r="NM86" s="223"/>
      <c r="NN86" s="223"/>
      <c r="NO86" s="223"/>
      <c r="NP86" s="223"/>
      <c r="NQ86" s="223"/>
      <c r="NR86" s="223"/>
      <c r="NS86" s="223"/>
      <c r="NT86" s="223"/>
      <c r="NU86" s="223"/>
      <c r="NV86" s="223"/>
      <c r="NW86" s="223"/>
      <c r="NX86" s="223"/>
      <c r="NY86" s="223"/>
      <c r="NZ86" s="223"/>
      <c r="OA86" s="223"/>
      <c r="OB86" s="223"/>
      <c r="OC86" s="223"/>
      <c r="OD86" s="223"/>
      <c r="OE86" s="223"/>
      <c r="OF86" s="223"/>
      <c r="OG86" s="223"/>
      <c r="OH86" s="223"/>
      <c r="OI86" s="223"/>
      <c r="OJ86" s="223"/>
      <c r="OK86" s="223"/>
      <c r="OL86" s="223"/>
      <c r="OM86" s="223"/>
      <c r="ON86" s="223"/>
      <c r="OO86" s="223"/>
      <c r="OP86" s="223"/>
      <c r="OQ86" s="223"/>
      <c r="OR86" s="223"/>
      <c r="OS86" s="223"/>
      <c r="OT86" s="223"/>
      <c r="OU86" s="223"/>
      <c r="OV86" s="223"/>
      <c r="OW86" s="223"/>
      <c r="OX86" s="223"/>
      <c r="OY86" s="223"/>
      <c r="OZ86" s="223"/>
      <c r="PA86" s="223"/>
      <c r="PB86" s="223"/>
      <c r="PC86" s="223"/>
      <c r="PD86" s="223"/>
      <c r="PE86" s="223"/>
      <c r="PF86" s="223"/>
      <c r="PG86" s="223"/>
      <c r="PH86" s="223"/>
      <c r="PI86" s="223"/>
      <c r="PJ86" s="223"/>
      <c r="PK86" s="223"/>
      <c r="PL86" s="223"/>
      <c r="PM86" s="223"/>
      <c r="PN86" s="223"/>
      <c r="PO86" s="223"/>
      <c r="PP86" s="223"/>
      <c r="PQ86" s="223"/>
      <c r="PR86" s="223"/>
      <c r="PS86" s="223"/>
      <c r="PT86" s="223"/>
      <c r="PU86" s="223"/>
      <c r="PV86" s="223"/>
      <c r="PW86" s="223"/>
      <c r="PX86" s="223"/>
    </row>
    <row r="87" spans="1:440" s="226" customFormat="1" x14ac:dyDescent="0.25">
      <c r="A87" s="26"/>
      <c r="B87" s="59"/>
      <c r="C87" s="18"/>
      <c r="D87" s="18"/>
      <c r="E87" s="34">
        <f t="shared" si="54"/>
        <v>0</v>
      </c>
      <c r="F87" s="23"/>
      <c r="G87" s="211"/>
      <c r="H87" s="26"/>
      <c r="I87" s="19">
        <f t="shared" si="44"/>
        <v>0</v>
      </c>
      <c r="J87" s="37"/>
      <c r="K87" s="19" t="str">
        <f t="shared" si="55"/>
        <v/>
      </c>
      <c r="L87" s="37"/>
      <c r="M87" s="19" t="str">
        <f t="shared" si="56"/>
        <v/>
      </c>
      <c r="N87" s="42"/>
      <c r="O87" s="19" t="str">
        <f t="shared" si="57"/>
        <v/>
      </c>
      <c r="P87" s="42"/>
      <c r="Q87" s="19" t="str">
        <f t="shared" si="58"/>
        <v/>
      </c>
      <c r="R87" s="42"/>
      <c r="S87" s="19" t="str">
        <f t="shared" si="59"/>
        <v/>
      </c>
      <c r="T87" s="43"/>
      <c r="U87" s="19" t="str">
        <f t="shared" si="60"/>
        <v/>
      </c>
      <c r="V87" s="43"/>
      <c r="W87" s="19" t="str">
        <f t="shared" si="61"/>
        <v/>
      </c>
      <c r="X87" s="43"/>
      <c r="Y87" s="19" t="str">
        <f t="shared" si="62"/>
        <v/>
      </c>
      <c r="Z87" s="35"/>
      <c r="AA87" s="19" t="str">
        <f t="shared" si="63"/>
        <v/>
      </c>
      <c r="AB87" s="35"/>
      <c r="AC87" s="19" t="str">
        <f t="shared" si="64"/>
        <v/>
      </c>
      <c r="AD87" s="35"/>
      <c r="AE87" s="19" t="str">
        <f t="shared" si="65"/>
        <v/>
      </c>
      <c r="AF87" s="35"/>
      <c r="AG87" s="19" t="str">
        <f t="shared" si="66"/>
        <v/>
      </c>
      <c r="AH87" s="35"/>
      <c r="AI87" s="19" t="str">
        <f t="shared" si="52"/>
        <v/>
      </c>
      <c r="AJ87" s="35"/>
      <c r="AK87" s="19" t="str">
        <f t="shared" si="67"/>
        <v/>
      </c>
      <c r="AL87" s="35"/>
      <c r="AM87" s="19" t="str">
        <f t="shared" si="68"/>
        <v/>
      </c>
      <c r="AN87" s="35"/>
      <c r="AO87" s="19" t="str">
        <f t="shared" si="69"/>
        <v/>
      </c>
      <c r="AP87" s="35"/>
      <c r="AQ87" s="19" t="str">
        <f t="shared" si="70"/>
        <v/>
      </c>
      <c r="AR87" s="35"/>
      <c r="AS87" s="19" t="str">
        <f t="shared" si="71"/>
        <v/>
      </c>
      <c r="AT87" s="35"/>
      <c r="AU87" s="19" t="str">
        <f t="shared" si="72"/>
        <v/>
      </c>
      <c r="AV87" s="35"/>
      <c r="AW87" s="19" t="str">
        <f t="shared" si="73"/>
        <v/>
      </c>
      <c r="AX87" s="35"/>
      <c r="AY87" s="19" t="str">
        <f t="shared" si="74"/>
        <v/>
      </c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</row>
    <row r="88" spans="1:440" x14ac:dyDescent="0.25">
      <c r="A88" s="26"/>
      <c r="B88" s="59"/>
      <c r="C88" s="18"/>
      <c r="D88" s="18"/>
      <c r="E88" s="34">
        <f t="shared" si="54"/>
        <v>0</v>
      </c>
      <c r="F88" s="23"/>
      <c r="G88" s="211"/>
      <c r="H88" s="26"/>
      <c r="I88" s="19">
        <f t="shared" si="44"/>
        <v>0</v>
      </c>
      <c r="J88" s="37"/>
      <c r="K88" s="19" t="str">
        <f t="shared" si="55"/>
        <v/>
      </c>
      <c r="L88" s="37"/>
      <c r="M88" s="19" t="str">
        <f t="shared" si="56"/>
        <v/>
      </c>
      <c r="N88" s="42"/>
      <c r="O88" s="19" t="str">
        <f t="shared" si="57"/>
        <v/>
      </c>
      <c r="P88" s="44"/>
      <c r="Q88" s="19" t="str">
        <f t="shared" si="58"/>
        <v/>
      </c>
      <c r="R88" s="42"/>
      <c r="S88" s="19" t="str">
        <f t="shared" si="59"/>
        <v/>
      </c>
      <c r="T88" s="43"/>
      <c r="U88" s="19" t="str">
        <f t="shared" si="60"/>
        <v/>
      </c>
      <c r="V88" s="43"/>
      <c r="W88" s="19" t="str">
        <f t="shared" si="61"/>
        <v/>
      </c>
      <c r="X88" s="43"/>
      <c r="Y88" s="19" t="str">
        <f t="shared" si="62"/>
        <v/>
      </c>
      <c r="Z88" s="35"/>
      <c r="AA88" s="19" t="str">
        <f t="shared" si="63"/>
        <v/>
      </c>
      <c r="AB88" s="35"/>
      <c r="AC88" s="19" t="str">
        <f t="shared" si="64"/>
        <v/>
      </c>
      <c r="AD88" s="35"/>
      <c r="AE88" s="19" t="str">
        <f t="shared" si="65"/>
        <v/>
      </c>
      <c r="AF88" s="35"/>
      <c r="AG88" s="19" t="str">
        <f t="shared" si="66"/>
        <v/>
      </c>
      <c r="AH88" s="35"/>
      <c r="AI88" s="19" t="str">
        <f t="shared" si="52"/>
        <v/>
      </c>
      <c r="AJ88" s="35"/>
      <c r="AK88" s="19" t="str">
        <f t="shared" si="67"/>
        <v/>
      </c>
      <c r="AL88" s="35"/>
      <c r="AM88" s="19" t="str">
        <f t="shared" si="68"/>
        <v/>
      </c>
      <c r="AN88" s="35"/>
      <c r="AO88" s="19" t="str">
        <f t="shared" si="69"/>
        <v/>
      </c>
      <c r="AP88" s="35"/>
      <c r="AQ88" s="19" t="str">
        <f t="shared" si="70"/>
        <v/>
      </c>
      <c r="AR88" s="35"/>
      <c r="AS88" s="19" t="str">
        <f t="shared" si="71"/>
        <v/>
      </c>
      <c r="AT88" s="35"/>
      <c r="AU88" s="19" t="str">
        <f t="shared" si="72"/>
        <v/>
      </c>
      <c r="AV88" s="35"/>
      <c r="AW88" s="19" t="str">
        <f t="shared" si="73"/>
        <v/>
      </c>
      <c r="AX88" s="35"/>
      <c r="AY88" s="19" t="str">
        <f t="shared" si="74"/>
        <v/>
      </c>
      <c r="AZ88" s="223"/>
      <c r="BA88" s="223"/>
      <c r="BB88" s="223"/>
      <c r="BC88" s="223"/>
      <c r="BD88" s="223"/>
      <c r="BE88" s="223"/>
      <c r="BF88" s="223"/>
      <c r="BG88" s="223"/>
      <c r="BH88" s="223"/>
      <c r="BI88" s="223"/>
      <c r="BJ88" s="223"/>
      <c r="BK88" s="223"/>
      <c r="BL88" s="223"/>
      <c r="BM88" s="223"/>
      <c r="BN88" s="223"/>
      <c r="BO88" s="223"/>
      <c r="BP88" s="223"/>
      <c r="BQ88" s="223"/>
      <c r="BR88" s="223"/>
      <c r="BS88" s="223"/>
      <c r="BT88" s="223"/>
      <c r="BU88" s="223"/>
      <c r="BV88" s="223"/>
      <c r="BW88" s="223"/>
      <c r="BX88" s="223"/>
      <c r="BY88" s="223"/>
      <c r="BZ88" s="223"/>
      <c r="CA88" s="223"/>
      <c r="CB88" s="223"/>
      <c r="CC88" s="223"/>
      <c r="CD88" s="223"/>
      <c r="CE88" s="223"/>
      <c r="CF88" s="223"/>
      <c r="CG88" s="223"/>
      <c r="CH88" s="223"/>
      <c r="CI88" s="223"/>
      <c r="CJ88" s="223"/>
      <c r="CK88" s="223"/>
      <c r="CL88" s="223"/>
      <c r="CM88" s="223"/>
      <c r="CN88" s="223"/>
      <c r="CO88" s="223"/>
      <c r="CP88" s="223"/>
      <c r="CQ88" s="223"/>
      <c r="CR88" s="223"/>
      <c r="CS88" s="223"/>
      <c r="CT88" s="223"/>
      <c r="CU88" s="223"/>
      <c r="CV88" s="223"/>
      <c r="CW88" s="223"/>
      <c r="CX88" s="223"/>
      <c r="CY88" s="223"/>
      <c r="CZ88" s="223"/>
      <c r="DA88" s="223"/>
      <c r="DB88" s="223"/>
      <c r="DC88" s="223"/>
      <c r="DD88" s="223"/>
      <c r="DE88" s="223"/>
      <c r="DF88" s="223"/>
      <c r="DG88" s="223"/>
      <c r="DH88" s="223"/>
      <c r="DI88" s="223"/>
      <c r="DJ88" s="223"/>
      <c r="DK88" s="223"/>
      <c r="DL88" s="223"/>
      <c r="DM88" s="223"/>
      <c r="DN88" s="223"/>
      <c r="DO88" s="223"/>
      <c r="DP88" s="223"/>
      <c r="DQ88" s="223"/>
      <c r="DR88" s="223"/>
      <c r="DS88" s="223"/>
      <c r="DT88" s="223"/>
      <c r="DU88" s="223"/>
      <c r="DV88" s="223"/>
      <c r="DW88" s="223"/>
      <c r="DX88" s="223"/>
      <c r="DY88" s="223"/>
      <c r="DZ88" s="223"/>
      <c r="EA88" s="223"/>
      <c r="EB88" s="223"/>
      <c r="EC88" s="223"/>
      <c r="ED88" s="223"/>
      <c r="EE88" s="223"/>
      <c r="EF88" s="223"/>
      <c r="EG88" s="223"/>
      <c r="EH88" s="223"/>
      <c r="EI88" s="223"/>
      <c r="EJ88" s="223"/>
      <c r="EK88" s="223"/>
      <c r="EL88" s="223"/>
      <c r="EM88" s="223"/>
      <c r="EN88" s="223"/>
      <c r="EO88" s="223"/>
      <c r="EP88" s="223"/>
      <c r="EQ88" s="223"/>
      <c r="ER88" s="223"/>
      <c r="ES88" s="223"/>
      <c r="ET88" s="223"/>
      <c r="EU88" s="223"/>
      <c r="EV88" s="223"/>
      <c r="EW88" s="223"/>
      <c r="EX88" s="223"/>
      <c r="EY88" s="223"/>
      <c r="EZ88" s="223"/>
      <c r="FA88" s="223"/>
      <c r="FB88" s="223"/>
      <c r="FC88" s="223"/>
      <c r="FD88" s="223"/>
      <c r="FE88" s="223"/>
      <c r="FF88" s="223"/>
      <c r="FG88" s="223"/>
      <c r="FH88" s="223"/>
      <c r="FI88" s="223"/>
      <c r="FJ88" s="223"/>
      <c r="FK88" s="223"/>
      <c r="FL88" s="223"/>
      <c r="FM88" s="223"/>
      <c r="FN88" s="223"/>
      <c r="FO88" s="223"/>
      <c r="FP88" s="223"/>
      <c r="FQ88" s="223"/>
      <c r="FR88" s="223"/>
      <c r="FS88" s="223"/>
      <c r="FT88" s="223"/>
      <c r="FU88" s="223"/>
      <c r="FV88" s="223"/>
      <c r="FW88" s="223"/>
      <c r="FX88" s="223"/>
      <c r="FY88" s="223"/>
      <c r="FZ88" s="223"/>
      <c r="GA88" s="223"/>
      <c r="GB88" s="223"/>
      <c r="GC88" s="223"/>
      <c r="GD88" s="223"/>
      <c r="GE88" s="223"/>
      <c r="GF88" s="223"/>
      <c r="GG88" s="223"/>
      <c r="GH88" s="223"/>
      <c r="GI88" s="223"/>
      <c r="GJ88" s="223"/>
      <c r="GK88" s="223"/>
      <c r="GL88" s="223"/>
      <c r="GM88" s="223"/>
      <c r="GN88" s="223"/>
      <c r="GO88" s="223"/>
      <c r="GP88" s="223"/>
      <c r="GQ88" s="223"/>
      <c r="GR88" s="223"/>
      <c r="GS88" s="223"/>
      <c r="GT88" s="223"/>
      <c r="GU88" s="223"/>
      <c r="GV88" s="223"/>
      <c r="GW88" s="223"/>
      <c r="GX88" s="223"/>
      <c r="GY88" s="223"/>
      <c r="GZ88" s="223"/>
      <c r="HA88" s="223"/>
      <c r="HB88" s="223"/>
      <c r="HC88" s="223"/>
      <c r="HD88" s="223"/>
      <c r="HE88" s="223"/>
      <c r="HF88" s="223"/>
      <c r="HG88" s="223"/>
      <c r="HH88" s="223"/>
      <c r="HI88" s="223"/>
      <c r="HJ88" s="223"/>
      <c r="HK88" s="223"/>
      <c r="HL88" s="223"/>
      <c r="HM88" s="223"/>
      <c r="HN88" s="223"/>
      <c r="HO88" s="223"/>
      <c r="HP88" s="223"/>
      <c r="HQ88" s="223"/>
      <c r="HR88" s="223"/>
      <c r="HS88" s="223"/>
      <c r="HT88" s="223"/>
      <c r="HU88" s="223"/>
      <c r="HV88" s="223"/>
      <c r="HW88" s="223"/>
      <c r="HX88" s="223"/>
      <c r="HY88" s="223"/>
      <c r="HZ88" s="223"/>
      <c r="IA88" s="223"/>
      <c r="IB88" s="223"/>
      <c r="IC88" s="223"/>
      <c r="ID88" s="223"/>
      <c r="IE88" s="223"/>
      <c r="IF88" s="223"/>
      <c r="IG88" s="223"/>
      <c r="IH88" s="223"/>
      <c r="II88" s="223"/>
      <c r="IJ88" s="223"/>
      <c r="IK88" s="223"/>
      <c r="IL88" s="223"/>
      <c r="IM88" s="223"/>
      <c r="IN88" s="223"/>
      <c r="IO88" s="223"/>
      <c r="IP88" s="223"/>
      <c r="IQ88" s="223"/>
      <c r="IR88" s="223"/>
      <c r="IS88" s="223"/>
      <c r="IT88" s="223"/>
      <c r="IU88" s="223"/>
      <c r="IV88" s="223"/>
      <c r="IW88" s="223"/>
      <c r="IX88" s="223"/>
      <c r="IY88" s="223"/>
      <c r="IZ88" s="223"/>
      <c r="JA88" s="223"/>
      <c r="JB88" s="223"/>
      <c r="JC88" s="223"/>
      <c r="JD88" s="223"/>
      <c r="JE88" s="223"/>
      <c r="JF88" s="223"/>
      <c r="JG88" s="223"/>
      <c r="JH88" s="223"/>
      <c r="JI88" s="223"/>
      <c r="JJ88" s="223"/>
      <c r="JK88" s="223"/>
      <c r="JL88" s="223"/>
      <c r="JM88" s="223"/>
      <c r="JN88" s="223"/>
      <c r="JO88" s="223"/>
      <c r="JP88" s="223"/>
      <c r="JQ88" s="223"/>
      <c r="JR88" s="223"/>
      <c r="JS88" s="223"/>
      <c r="JT88" s="223"/>
      <c r="JU88" s="223"/>
      <c r="JV88" s="223"/>
      <c r="JW88" s="223"/>
      <c r="JX88" s="223"/>
      <c r="JY88" s="223"/>
      <c r="JZ88" s="223"/>
      <c r="KA88" s="223"/>
      <c r="KB88" s="223"/>
      <c r="KC88" s="223"/>
      <c r="KD88" s="223"/>
      <c r="KE88" s="223"/>
      <c r="KF88" s="223"/>
      <c r="KG88" s="223"/>
      <c r="KH88" s="223"/>
      <c r="KI88" s="223"/>
      <c r="KJ88" s="223"/>
      <c r="KK88" s="223"/>
      <c r="KL88" s="223"/>
      <c r="KM88" s="223"/>
      <c r="KN88" s="223"/>
      <c r="KO88" s="223"/>
      <c r="KP88" s="223"/>
      <c r="KQ88" s="223"/>
      <c r="KR88" s="223"/>
      <c r="KS88" s="223"/>
      <c r="KT88" s="223"/>
      <c r="KU88" s="223"/>
      <c r="KV88" s="223"/>
      <c r="KW88" s="223"/>
      <c r="KX88" s="223"/>
      <c r="KY88" s="223"/>
      <c r="KZ88" s="223"/>
      <c r="LA88" s="223"/>
      <c r="LB88" s="223"/>
      <c r="LC88" s="223"/>
      <c r="LD88" s="223"/>
      <c r="LE88" s="223"/>
      <c r="LF88" s="223"/>
      <c r="LG88" s="223"/>
      <c r="LH88" s="223"/>
      <c r="LI88" s="223"/>
      <c r="LJ88" s="223"/>
      <c r="LK88" s="223"/>
      <c r="LL88" s="223"/>
      <c r="LM88" s="223"/>
      <c r="LN88" s="223"/>
      <c r="LO88" s="223"/>
      <c r="LP88" s="223"/>
      <c r="LQ88" s="223"/>
      <c r="LR88" s="223"/>
      <c r="LS88" s="223"/>
      <c r="LT88" s="223"/>
      <c r="LU88" s="223"/>
      <c r="LV88" s="223"/>
      <c r="LW88" s="223"/>
      <c r="LX88" s="223"/>
      <c r="LY88" s="223"/>
      <c r="LZ88" s="223"/>
      <c r="MA88" s="223"/>
      <c r="MB88" s="223"/>
      <c r="MC88" s="223"/>
      <c r="MD88" s="223"/>
      <c r="ME88" s="223"/>
      <c r="MF88" s="223"/>
      <c r="MG88" s="223"/>
      <c r="MH88" s="223"/>
      <c r="MI88" s="223"/>
      <c r="MJ88" s="223"/>
      <c r="MK88" s="223"/>
      <c r="ML88" s="223"/>
      <c r="MM88" s="223"/>
      <c r="MN88" s="223"/>
      <c r="MO88" s="223"/>
      <c r="MP88" s="223"/>
      <c r="MQ88" s="223"/>
      <c r="MR88" s="223"/>
      <c r="MS88" s="223"/>
      <c r="MT88" s="223"/>
      <c r="MU88" s="223"/>
      <c r="MV88" s="223"/>
      <c r="MW88" s="223"/>
      <c r="MX88" s="223"/>
      <c r="MY88" s="223"/>
      <c r="MZ88" s="223"/>
      <c r="NA88" s="223"/>
      <c r="NB88" s="223"/>
      <c r="NC88" s="223"/>
      <c r="ND88" s="223"/>
      <c r="NE88" s="223"/>
      <c r="NF88" s="223"/>
      <c r="NG88" s="223"/>
      <c r="NH88" s="223"/>
      <c r="NI88" s="223"/>
      <c r="NJ88" s="223"/>
      <c r="NK88" s="223"/>
      <c r="NL88" s="223"/>
      <c r="NM88" s="223"/>
      <c r="NN88" s="223"/>
      <c r="NO88" s="223"/>
      <c r="NP88" s="223"/>
      <c r="NQ88" s="223"/>
      <c r="NR88" s="223"/>
      <c r="NS88" s="223"/>
      <c r="NT88" s="223"/>
      <c r="NU88" s="223"/>
      <c r="NV88" s="223"/>
      <c r="NW88" s="223"/>
      <c r="NX88" s="223"/>
      <c r="NY88" s="223"/>
      <c r="NZ88" s="223"/>
      <c r="OA88" s="223"/>
      <c r="OB88" s="223"/>
      <c r="OC88" s="223"/>
      <c r="OD88" s="223"/>
      <c r="OE88" s="223"/>
      <c r="OF88" s="223"/>
      <c r="OG88" s="223"/>
      <c r="OH88" s="223"/>
      <c r="OI88" s="223"/>
      <c r="OJ88" s="223"/>
      <c r="OK88" s="223"/>
      <c r="OL88" s="223"/>
      <c r="OM88" s="223"/>
      <c r="ON88" s="223"/>
      <c r="OO88" s="223"/>
      <c r="OP88" s="223"/>
      <c r="OQ88" s="223"/>
      <c r="OR88" s="223"/>
      <c r="OS88" s="223"/>
      <c r="OT88" s="223"/>
      <c r="OU88" s="223"/>
      <c r="OV88" s="223"/>
      <c r="OW88" s="223"/>
      <c r="OX88" s="223"/>
      <c r="OY88" s="223"/>
      <c r="OZ88" s="223"/>
      <c r="PA88" s="223"/>
      <c r="PB88" s="223"/>
      <c r="PC88" s="223"/>
      <c r="PD88" s="223"/>
      <c r="PE88" s="223"/>
      <c r="PF88" s="223"/>
      <c r="PG88" s="223"/>
      <c r="PH88" s="223"/>
      <c r="PI88" s="223"/>
      <c r="PJ88" s="223"/>
      <c r="PK88" s="223"/>
      <c r="PL88" s="223"/>
      <c r="PM88" s="223"/>
      <c r="PN88" s="223"/>
      <c r="PO88" s="223"/>
      <c r="PP88" s="223"/>
      <c r="PQ88" s="223"/>
      <c r="PR88" s="223"/>
      <c r="PS88" s="223"/>
      <c r="PT88" s="223"/>
      <c r="PU88" s="223"/>
      <c r="PV88" s="223"/>
      <c r="PW88" s="223"/>
      <c r="PX88" s="223"/>
    </row>
    <row r="89" spans="1:440" s="223" customFormat="1" x14ac:dyDescent="0.25">
      <c r="A89" s="26"/>
      <c r="B89" s="59"/>
      <c r="C89" s="18"/>
      <c r="D89" s="18"/>
      <c r="E89" s="34">
        <f t="shared" si="54"/>
        <v>0</v>
      </c>
      <c r="F89" s="23"/>
      <c r="G89" s="211"/>
      <c r="H89" s="26"/>
      <c r="I89" s="19">
        <f t="shared" si="44"/>
        <v>0</v>
      </c>
      <c r="J89" s="41"/>
      <c r="K89" s="19" t="str">
        <f t="shared" si="55"/>
        <v/>
      </c>
      <c r="L89" s="41"/>
      <c r="M89" s="19" t="str">
        <f t="shared" si="56"/>
        <v/>
      </c>
      <c r="N89" s="42"/>
      <c r="O89" s="19" t="str">
        <f t="shared" si="57"/>
        <v/>
      </c>
      <c r="P89" s="42"/>
      <c r="Q89" s="19" t="str">
        <f t="shared" si="58"/>
        <v/>
      </c>
      <c r="R89" s="42"/>
      <c r="S89" s="19" t="str">
        <f t="shared" si="59"/>
        <v/>
      </c>
      <c r="T89" s="43"/>
      <c r="U89" s="19" t="str">
        <f t="shared" si="60"/>
        <v/>
      </c>
      <c r="V89" s="43"/>
      <c r="W89" s="19" t="str">
        <f t="shared" si="61"/>
        <v/>
      </c>
      <c r="X89" s="43"/>
      <c r="Y89" s="19" t="str">
        <f t="shared" si="62"/>
        <v/>
      </c>
      <c r="Z89" s="35"/>
      <c r="AA89" s="19" t="str">
        <f t="shared" si="63"/>
        <v/>
      </c>
      <c r="AB89" s="35"/>
      <c r="AC89" s="19" t="str">
        <f t="shared" si="64"/>
        <v/>
      </c>
      <c r="AD89" s="35"/>
      <c r="AE89" s="19" t="str">
        <f t="shared" si="65"/>
        <v/>
      </c>
      <c r="AF89" s="35"/>
      <c r="AG89" s="19" t="str">
        <f t="shared" si="66"/>
        <v/>
      </c>
      <c r="AH89" s="35"/>
      <c r="AI89" s="19" t="str">
        <f t="shared" si="52"/>
        <v/>
      </c>
      <c r="AJ89" s="35"/>
      <c r="AK89" s="19" t="str">
        <f t="shared" si="67"/>
        <v/>
      </c>
      <c r="AL89" s="35"/>
      <c r="AM89" s="19" t="str">
        <f t="shared" si="68"/>
        <v/>
      </c>
      <c r="AN89" s="35"/>
      <c r="AO89" s="19" t="str">
        <f t="shared" si="69"/>
        <v/>
      </c>
      <c r="AP89" s="35"/>
      <c r="AQ89" s="19" t="str">
        <f t="shared" si="70"/>
        <v/>
      </c>
      <c r="AR89" s="35"/>
      <c r="AS89" s="19" t="str">
        <f t="shared" si="71"/>
        <v/>
      </c>
      <c r="AT89" s="35"/>
      <c r="AU89" s="19" t="str">
        <f t="shared" si="72"/>
        <v/>
      </c>
      <c r="AV89" s="35"/>
      <c r="AW89" s="19" t="str">
        <f t="shared" si="73"/>
        <v/>
      </c>
      <c r="AX89" s="35"/>
      <c r="AY89" s="19" t="str">
        <f t="shared" si="74"/>
        <v/>
      </c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</row>
    <row r="90" spans="1:440" x14ac:dyDescent="0.25">
      <c r="A90" s="26"/>
      <c r="B90" s="59"/>
      <c r="C90" s="18"/>
      <c r="D90" s="18"/>
      <c r="E90" s="34">
        <f t="shared" si="54"/>
        <v>0</v>
      </c>
      <c r="F90" s="23"/>
      <c r="G90" s="211"/>
      <c r="H90" s="26"/>
      <c r="I90" s="19">
        <f t="shared" si="44"/>
        <v>0</v>
      </c>
      <c r="J90" s="41"/>
      <c r="K90" s="19" t="str">
        <f t="shared" si="55"/>
        <v/>
      </c>
      <c r="L90" s="41"/>
      <c r="M90" s="19" t="str">
        <f t="shared" si="56"/>
        <v/>
      </c>
      <c r="N90" s="42"/>
      <c r="O90" s="19" t="str">
        <f t="shared" si="57"/>
        <v/>
      </c>
      <c r="P90" s="44"/>
      <c r="Q90" s="19" t="str">
        <f t="shared" si="58"/>
        <v/>
      </c>
      <c r="R90" s="42"/>
      <c r="S90" s="19" t="str">
        <f t="shared" si="59"/>
        <v/>
      </c>
      <c r="T90" s="43"/>
      <c r="U90" s="19" t="str">
        <f t="shared" si="60"/>
        <v/>
      </c>
      <c r="V90" s="43"/>
      <c r="W90" s="19" t="str">
        <f t="shared" si="61"/>
        <v/>
      </c>
      <c r="X90" s="42"/>
      <c r="Y90" s="19" t="str">
        <f t="shared" si="62"/>
        <v/>
      </c>
      <c r="Z90" s="35"/>
      <c r="AA90" s="19" t="str">
        <f t="shared" si="63"/>
        <v/>
      </c>
      <c r="AB90" s="35"/>
      <c r="AC90" s="19" t="str">
        <f t="shared" si="64"/>
        <v/>
      </c>
      <c r="AD90" s="35"/>
      <c r="AE90" s="19" t="str">
        <f t="shared" si="65"/>
        <v/>
      </c>
      <c r="AF90" s="35"/>
      <c r="AG90" s="19" t="str">
        <f t="shared" si="66"/>
        <v/>
      </c>
      <c r="AH90" s="35"/>
      <c r="AI90" s="19" t="str">
        <f t="shared" si="52"/>
        <v/>
      </c>
      <c r="AJ90" s="35"/>
      <c r="AK90" s="19" t="str">
        <f t="shared" si="67"/>
        <v/>
      </c>
      <c r="AL90" s="35"/>
      <c r="AM90" s="19" t="str">
        <f t="shared" si="68"/>
        <v/>
      </c>
      <c r="AN90" s="35"/>
      <c r="AO90" s="19" t="str">
        <f t="shared" si="69"/>
        <v/>
      </c>
      <c r="AP90" s="35"/>
      <c r="AQ90" s="19" t="str">
        <f t="shared" si="70"/>
        <v/>
      </c>
      <c r="AR90" s="35"/>
      <c r="AS90" s="19" t="str">
        <f t="shared" si="71"/>
        <v/>
      </c>
      <c r="AT90" s="35"/>
      <c r="AU90" s="19" t="str">
        <f t="shared" si="72"/>
        <v/>
      </c>
      <c r="AV90" s="35"/>
      <c r="AW90" s="19" t="str">
        <f t="shared" si="73"/>
        <v/>
      </c>
      <c r="AX90" s="35"/>
      <c r="AY90" s="19" t="str">
        <f t="shared" si="74"/>
        <v/>
      </c>
      <c r="AZ90" s="223"/>
      <c r="BA90" s="223"/>
      <c r="BB90" s="223"/>
      <c r="BC90" s="223"/>
      <c r="BD90" s="223"/>
      <c r="BE90" s="223"/>
      <c r="BF90" s="223"/>
      <c r="BG90" s="223"/>
      <c r="BH90" s="223"/>
      <c r="BI90" s="223"/>
      <c r="BJ90" s="223"/>
      <c r="BK90" s="223"/>
      <c r="BL90" s="223"/>
      <c r="BM90" s="223"/>
      <c r="BN90" s="223"/>
      <c r="BO90" s="223"/>
      <c r="BP90" s="223"/>
      <c r="BQ90" s="223"/>
      <c r="BR90" s="223"/>
      <c r="BS90" s="223"/>
      <c r="BT90" s="223"/>
      <c r="BU90" s="223"/>
      <c r="BV90" s="223"/>
      <c r="BW90" s="223"/>
      <c r="BX90" s="223"/>
      <c r="BY90" s="223"/>
      <c r="BZ90" s="223"/>
      <c r="CA90" s="223"/>
      <c r="CB90" s="223"/>
      <c r="CC90" s="223"/>
      <c r="CD90" s="223"/>
      <c r="CE90" s="223"/>
      <c r="CF90" s="223"/>
      <c r="CG90" s="223"/>
      <c r="CH90" s="223"/>
      <c r="CI90" s="223"/>
      <c r="CJ90" s="223"/>
      <c r="CK90" s="223"/>
      <c r="CL90" s="223"/>
      <c r="CM90" s="223"/>
      <c r="CN90" s="223"/>
      <c r="CO90" s="223"/>
      <c r="CP90" s="223"/>
      <c r="CQ90" s="223"/>
      <c r="CR90" s="223"/>
      <c r="CS90" s="223"/>
      <c r="CT90" s="223"/>
      <c r="CU90" s="223"/>
      <c r="CV90" s="223"/>
      <c r="CW90" s="223"/>
      <c r="CX90" s="223"/>
      <c r="CY90" s="223"/>
      <c r="CZ90" s="223"/>
      <c r="DA90" s="223"/>
      <c r="DB90" s="223"/>
      <c r="DC90" s="223"/>
      <c r="DD90" s="223"/>
      <c r="DE90" s="223"/>
      <c r="DF90" s="223"/>
      <c r="DG90" s="223"/>
      <c r="DH90" s="223"/>
      <c r="DI90" s="223"/>
      <c r="DJ90" s="223"/>
      <c r="DK90" s="223"/>
      <c r="DL90" s="223"/>
      <c r="DM90" s="223"/>
      <c r="DN90" s="223"/>
      <c r="DO90" s="223"/>
      <c r="DP90" s="223"/>
      <c r="DQ90" s="223"/>
      <c r="DR90" s="223"/>
      <c r="DS90" s="223"/>
      <c r="DT90" s="223"/>
      <c r="DU90" s="223"/>
      <c r="DV90" s="223"/>
      <c r="DW90" s="223"/>
      <c r="DX90" s="223"/>
      <c r="DY90" s="223"/>
      <c r="DZ90" s="223"/>
      <c r="EA90" s="223"/>
      <c r="EB90" s="223"/>
      <c r="EC90" s="223"/>
      <c r="ED90" s="223"/>
      <c r="EE90" s="223"/>
      <c r="EF90" s="223"/>
      <c r="EG90" s="223"/>
      <c r="EH90" s="223"/>
      <c r="EI90" s="223"/>
      <c r="EJ90" s="223"/>
      <c r="EK90" s="223"/>
      <c r="EL90" s="223"/>
      <c r="EM90" s="223"/>
      <c r="EN90" s="223"/>
      <c r="EO90" s="223"/>
      <c r="EP90" s="223"/>
      <c r="EQ90" s="223"/>
      <c r="ER90" s="223"/>
      <c r="ES90" s="223"/>
      <c r="ET90" s="223"/>
      <c r="EU90" s="223"/>
      <c r="EV90" s="223"/>
      <c r="EW90" s="223"/>
      <c r="EX90" s="223"/>
      <c r="EY90" s="223"/>
      <c r="EZ90" s="223"/>
      <c r="FA90" s="223"/>
      <c r="FB90" s="223"/>
      <c r="FC90" s="223"/>
      <c r="FD90" s="223"/>
      <c r="FE90" s="223"/>
      <c r="FF90" s="223"/>
      <c r="FG90" s="223"/>
      <c r="FH90" s="223"/>
      <c r="FI90" s="223"/>
      <c r="FJ90" s="223"/>
      <c r="FK90" s="223"/>
      <c r="FL90" s="223"/>
      <c r="FM90" s="223"/>
      <c r="FN90" s="223"/>
      <c r="FO90" s="223"/>
      <c r="FP90" s="223"/>
      <c r="FQ90" s="223"/>
      <c r="FR90" s="223"/>
      <c r="FS90" s="223"/>
      <c r="FT90" s="223"/>
      <c r="FU90" s="223"/>
      <c r="FV90" s="223"/>
      <c r="FW90" s="223"/>
      <c r="FX90" s="223"/>
      <c r="FY90" s="223"/>
      <c r="FZ90" s="223"/>
      <c r="GA90" s="223"/>
      <c r="GB90" s="223"/>
      <c r="GC90" s="223"/>
      <c r="GD90" s="223"/>
      <c r="GE90" s="223"/>
      <c r="GF90" s="223"/>
      <c r="GG90" s="223"/>
      <c r="GH90" s="223"/>
      <c r="GI90" s="223"/>
      <c r="GJ90" s="223"/>
      <c r="GK90" s="223"/>
      <c r="GL90" s="223"/>
      <c r="GM90" s="223"/>
      <c r="GN90" s="223"/>
      <c r="GO90" s="223"/>
      <c r="GP90" s="223"/>
      <c r="GQ90" s="223"/>
      <c r="GR90" s="223"/>
      <c r="GS90" s="223"/>
      <c r="GT90" s="223"/>
      <c r="GU90" s="223"/>
      <c r="GV90" s="223"/>
      <c r="GW90" s="223"/>
      <c r="GX90" s="223"/>
      <c r="GY90" s="223"/>
      <c r="GZ90" s="223"/>
      <c r="HA90" s="223"/>
      <c r="HB90" s="223"/>
      <c r="HC90" s="223"/>
      <c r="HD90" s="223"/>
      <c r="HE90" s="223"/>
      <c r="HF90" s="223"/>
      <c r="HG90" s="223"/>
      <c r="HH90" s="223"/>
      <c r="HI90" s="223"/>
      <c r="HJ90" s="223"/>
      <c r="HK90" s="223"/>
      <c r="HL90" s="223"/>
      <c r="HM90" s="223"/>
      <c r="HN90" s="223"/>
      <c r="HO90" s="223"/>
      <c r="HP90" s="223"/>
      <c r="HQ90" s="223"/>
      <c r="HR90" s="223"/>
      <c r="HS90" s="223"/>
      <c r="HT90" s="223"/>
      <c r="HU90" s="223"/>
      <c r="HV90" s="223"/>
      <c r="HW90" s="223"/>
      <c r="HX90" s="223"/>
      <c r="HY90" s="223"/>
      <c r="HZ90" s="223"/>
      <c r="IA90" s="223"/>
      <c r="IB90" s="223"/>
      <c r="IC90" s="223"/>
      <c r="ID90" s="223"/>
      <c r="IE90" s="223"/>
      <c r="IF90" s="223"/>
      <c r="IG90" s="223"/>
      <c r="IH90" s="223"/>
      <c r="II90" s="223"/>
      <c r="IJ90" s="223"/>
      <c r="IK90" s="223"/>
      <c r="IL90" s="223"/>
      <c r="IM90" s="223"/>
      <c r="IN90" s="223"/>
      <c r="IO90" s="223"/>
      <c r="IP90" s="223"/>
      <c r="IQ90" s="223"/>
      <c r="IR90" s="223"/>
      <c r="IS90" s="223"/>
      <c r="IT90" s="223"/>
      <c r="IU90" s="223"/>
      <c r="IV90" s="223"/>
      <c r="IW90" s="223"/>
      <c r="IX90" s="223"/>
      <c r="IY90" s="223"/>
      <c r="IZ90" s="223"/>
      <c r="JA90" s="223"/>
      <c r="JB90" s="223"/>
      <c r="JC90" s="223"/>
      <c r="JD90" s="223"/>
      <c r="JE90" s="223"/>
      <c r="JF90" s="223"/>
      <c r="JG90" s="223"/>
      <c r="JH90" s="223"/>
      <c r="JI90" s="223"/>
      <c r="JJ90" s="223"/>
      <c r="JK90" s="223"/>
      <c r="JL90" s="223"/>
      <c r="JM90" s="223"/>
      <c r="JN90" s="223"/>
      <c r="JO90" s="223"/>
      <c r="JP90" s="223"/>
      <c r="JQ90" s="223"/>
      <c r="JR90" s="223"/>
      <c r="JS90" s="223"/>
      <c r="JT90" s="223"/>
      <c r="JU90" s="223"/>
      <c r="JV90" s="223"/>
      <c r="JW90" s="223"/>
      <c r="JX90" s="223"/>
      <c r="JY90" s="223"/>
      <c r="JZ90" s="223"/>
      <c r="KA90" s="223"/>
      <c r="KB90" s="223"/>
      <c r="KC90" s="223"/>
      <c r="KD90" s="223"/>
      <c r="KE90" s="223"/>
      <c r="KF90" s="223"/>
      <c r="KG90" s="223"/>
      <c r="KH90" s="223"/>
      <c r="KI90" s="223"/>
      <c r="KJ90" s="223"/>
      <c r="KK90" s="223"/>
      <c r="KL90" s="223"/>
      <c r="KM90" s="223"/>
      <c r="KN90" s="223"/>
      <c r="KO90" s="223"/>
      <c r="KP90" s="223"/>
      <c r="KQ90" s="223"/>
      <c r="KR90" s="223"/>
      <c r="KS90" s="223"/>
      <c r="KT90" s="223"/>
      <c r="KU90" s="223"/>
      <c r="KV90" s="223"/>
      <c r="KW90" s="223"/>
      <c r="KX90" s="223"/>
      <c r="KY90" s="223"/>
      <c r="KZ90" s="223"/>
      <c r="LA90" s="223"/>
      <c r="LB90" s="223"/>
      <c r="LC90" s="223"/>
      <c r="LD90" s="223"/>
      <c r="LE90" s="223"/>
      <c r="LF90" s="223"/>
      <c r="LG90" s="223"/>
      <c r="LH90" s="223"/>
      <c r="LI90" s="223"/>
      <c r="LJ90" s="223"/>
      <c r="LK90" s="223"/>
      <c r="LL90" s="223"/>
      <c r="LM90" s="223"/>
      <c r="LN90" s="223"/>
      <c r="LO90" s="223"/>
      <c r="LP90" s="223"/>
      <c r="LQ90" s="223"/>
      <c r="LR90" s="223"/>
      <c r="LS90" s="223"/>
      <c r="LT90" s="223"/>
      <c r="LU90" s="223"/>
      <c r="LV90" s="223"/>
      <c r="LW90" s="223"/>
      <c r="LX90" s="223"/>
      <c r="LY90" s="223"/>
      <c r="LZ90" s="223"/>
      <c r="MA90" s="223"/>
      <c r="MB90" s="223"/>
      <c r="MC90" s="223"/>
      <c r="MD90" s="223"/>
      <c r="ME90" s="223"/>
      <c r="MF90" s="223"/>
      <c r="MG90" s="223"/>
      <c r="MH90" s="223"/>
      <c r="MI90" s="223"/>
      <c r="MJ90" s="223"/>
      <c r="MK90" s="223"/>
      <c r="ML90" s="223"/>
      <c r="MM90" s="223"/>
      <c r="MN90" s="223"/>
      <c r="MO90" s="223"/>
      <c r="MP90" s="223"/>
      <c r="MQ90" s="223"/>
      <c r="MR90" s="223"/>
      <c r="MS90" s="223"/>
      <c r="MT90" s="223"/>
      <c r="MU90" s="223"/>
      <c r="MV90" s="223"/>
      <c r="MW90" s="223"/>
      <c r="MX90" s="223"/>
      <c r="MY90" s="223"/>
      <c r="MZ90" s="223"/>
      <c r="NA90" s="223"/>
      <c r="NB90" s="223"/>
      <c r="NC90" s="223"/>
      <c r="ND90" s="223"/>
      <c r="NE90" s="223"/>
      <c r="NF90" s="223"/>
      <c r="NG90" s="223"/>
      <c r="NH90" s="223"/>
      <c r="NI90" s="223"/>
      <c r="NJ90" s="223"/>
      <c r="NK90" s="223"/>
      <c r="NL90" s="223"/>
      <c r="NM90" s="223"/>
      <c r="NN90" s="223"/>
      <c r="NO90" s="223"/>
      <c r="NP90" s="223"/>
      <c r="NQ90" s="223"/>
      <c r="NR90" s="223"/>
      <c r="NS90" s="223"/>
      <c r="NT90" s="223"/>
      <c r="NU90" s="223"/>
      <c r="NV90" s="223"/>
      <c r="NW90" s="223"/>
      <c r="NX90" s="223"/>
      <c r="NY90" s="223"/>
      <c r="NZ90" s="223"/>
      <c r="OA90" s="223"/>
      <c r="OB90" s="223"/>
      <c r="OC90" s="223"/>
      <c r="OD90" s="223"/>
      <c r="OE90" s="223"/>
      <c r="OF90" s="223"/>
      <c r="OG90" s="223"/>
      <c r="OH90" s="223"/>
      <c r="OI90" s="223"/>
      <c r="OJ90" s="223"/>
      <c r="OK90" s="223"/>
      <c r="OL90" s="223"/>
      <c r="OM90" s="223"/>
      <c r="ON90" s="223"/>
      <c r="OO90" s="223"/>
      <c r="OP90" s="223"/>
      <c r="OQ90" s="223"/>
      <c r="OR90" s="223"/>
      <c r="OS90" s="223"/>
      <c r="OT90" s="223"/>
      <c r="OU90" s="223"/>
      <c r="OV90" s="223"/>
      <c r="OW90" s="223"/>
      <c r="OX90" s="223"/>
      <c r="OY90" s="223"/>
      <c r="OZ90" s="223"/>
      <c r="PA90" s="223"/>
      <c r="PB90" s="223"/>
      <c r="PC90" s="223"/>
      <c r="PD90" s="223"/>
      <c r="PE90" s="223"/>
      <c r="PF90" s="223"/>
      <c r="PG90" s="223"/>
      <c r="PH90" s="223"/>
      <c r="PI90" s="223"/>
      <c r="PJ90" s="223"/>
      <c r="PK90" s="223"/>
      <c r="PL90" s="223"/>
      <c r="PM90" s="223"/>
      <c r="PN90" s="223"/>
      <c r="PO90" s="223"/>
      <c r="PP90" s="223"/>
      <c r="PQ90" s="223"/>
      <c r="PR90" s="223"/>
      <c r="PS90" s="223"/>
      <c r="PT90" s="223"/>
      <c r="PU90" s="223"/>
      <c r="PV90" s="223"/>
      <c r="PW90" s="223"/>
      <c r="PX90" s="223"/>
    </row>
    <row r="91" spans="1:440" s="223" customFormat="1" x14ac:dyDescent="0.25">
      <c r="A91" s="26"/>
      <c r="B91" s="59"/>
      <c r="C91" s="18"/>
      <c r="D91" s="18"/>
      <c r="E91" s="34">
        <f t="shared" si="54"/>
        <v>0</v>
      </c>
      <c r="F91" s="23"/>
      <c r="G91" s="211"/>
      <c r="H91" s="26"/>
      <c r="I91" s="19">
        <f t="shared" si="44"/>
        <v>0</v>
      </c>
      <c r="J91" s="37"/>
      <c r="K91" s="19" t="str">
        <f t="shared" si="55"/>
        <v/>
      </c>
      <c r="L91" s="37"/>
      <c r="M91" s="19" t="str">
        <f t="shared" si="56"/>
        <v/>
      </c>
      <c r="N91" s="42"/>
      <c r="O91" s="19" t="str">
        <f t="shared" si="57"/>
        <v/>
      </c>
      <c r="P91" s="44"/>
      <c r="Q91" s="19" t="str">
        <f t="shared" si="58"/>
        <v/>
      </c>
      <c r="R91" s="42"/>
      <c r="S91" s="19" t="str">
        <f t="shared" si="59"/>
        <v/>
      </c>
      <c r="T91" s="43"/>
      <c r="U91" s="19" t="str">
        <f t="shared" si="60"/>
        <v/>
      </c>
      <c r="V91" s="43"/>
      <c r="W91" s="19" t="str">
        <f t="shared" si="61"/>
        <v/>
      </c>
      <c r="X91" s="43"/>
      <c r="Y91" s="19" t="str">
        <f t="shared" si="62"/>
        <v/>
      </c>
      <c r="Z91" s="35"/>
      <c r="AA91" s="19" t="str">
        <f t="shared" si="63"/>
        <v/>
      </c>
      <c r="AB91" s="35"/>
      <c r="AC91" s="19" t="str">
        <f t="shared" si="64"/>
        <v/>
      </c>
      <c r="AD91" s="35"/>
      <c r="AE91" s="19" t="str">
        <f t="shared" si="65"/>
        <v/>
      </c>
      <c r="AF91" s="35"/>
      <c r="AG91" s="19" t="str">
        <f t="shared" si="66"/>
        <v/>
      </c>
      <c r="AH91" s="35"/>
      <c r="AI91" s="19" t="str">
        <f t="shared" si="52"/>
        <v/>
      </c>
      <c r="AJ91" s="35"/>
      <c r="AK91" s="19" t="str">
        <f t="shared" si="67"/>
        <v/>
      </c>
      <c r="AL91" s="35"/>
      <c r="AM91" s="19" t="str">
        <f t="shared" si="68"/>
        <v/>
      </c>
      <c r="AN91" s="35"/>
      <c r="AO91" s="19" t="str">
        <f t="shared" si="69"/>
        <v/>
      </c>
      <c r="AP91" s="35"/>
      <c r="AQ91" s="19" t="str">
        <f t="shared" si="70"/>
        <v/>
      </c>
      <c r="AR91" s="35"/>
      <c r="AS91" s="19" t="str">
        <f t="shared" si="71"/>
        <v/>
      </c>
      <c r="AT91" s="35"/>
      <c r="AU91" s="19" t="str">
        <f t="shared" si="72"/>
        <v/>
      </c>
      <c r="AV91" s="35"/>
      <c r="AW91" s="19" t="str">
        <f t="shared" si="73"/>
        <v/>
      </c>
      <c r="AX91" s="35"/>
      <c r="AY91" s="19" t="str">
        <f t="shared" si="74"/>
        <v/>
      </c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</row>
    <row r="92" spans="1:440" x14ac:dyDescent="0.25">
      <c r="A92" s="26"/>
      <c r="B92" s="59"/>
      <c r="C92" s="18"/>
      <c r="D92" s="18"/>
      <c r="E92" s="34">
        <f t="shared" si="54"/>
        <v>0</v>
      </c>
      <c r="F92" s="23"/>
      <c r="G92" s="211"/>
      <c r="H92" s="26"/>
      <c r="I92" s="19">
        <f t="shared" si="44"/>
        <v>0</v>
      </c>
      <c r="J92" s="41"/>
      <c r="K92" s="19" t="str">
        <f t="shared" si="55"/>
        <v/>
      </c>
      <c r="L92" s="41"/>
      <c r="M92" s="19" t="str">
        <f t="shared" si="56"/>
        <v/>
      </c>
      <c r="N92" s="42"/>
      <c r="O92" s="19" t="str">
        <f t="shared" si="57"/>
        <v/>
      </c>
      <c r="P92" s="42"/>
      <c r="Q92" s="19" t="str">
        <f t="shared" si="58"/>
        <v/>
      </c>
      <c r="R92" s="42"/>
      <c r="S92" s="19" t="str">
        <f t="shared" si="59"/>
        <v/>
      </c>
      <c r="T92" s="43"/>
      <c r="U92" s="19" t="str">
        <f t="shared" si="60"/>
        <v/>
      </c>
      <c r="V92" s="43"/>
      <c r="W92" s="19" t="str">
        <f t="shared" si="61"/>
        <v/>
      </c>
      <c r="X92" s="43"/>
      <c r="Y92" s="19" t="str">
        <f t="shared" si="62"/>
        <v/>
      </c>
      <c r="Z92" s="35"/>
      <c r="AA92" s="19" t="str">
        <f t="shared" si="63"/>
        <v/>
      </c>
      <c r="AB92" s="35"/>
      <c r="AC92" s="19" t="str">
        <f t="shared" si="64"/>
        <v/>
      </c>
      <c r="AD92" s="35"/>
      <c r="AE92" s="19" t="str">
        <f t="shared" si="65"/>
        <v/>
      </c>
      <c r="AF92" s="35"/>
      <c r="AG92" s="19" t="str">
        <f t="shared" si="66"/>
        <v/>
      </c>
      <c r="AH92" s="35"/>
      <c r="AI92" s="19" t="str">
        <f t="shared" si="52"/>
        <v/>
      </c>
      <c r="AJ92" s="35"/>
      <c r="AK92" s="19" t="str">
        <f t="shared" si="67"/>
        <v/>
      </c>
      <c r="AL92" s="35"/>
      <c r="AM92" s="19" t="str">
        <f t="shared" si="68"/>
        <v/>
      </c>
      <c r="AN92" s="35"/>
      <c r="AO92" s="19" t="str">
        <f t="shared" si="69"/>
        <v/>
      </c>
      <c r="AP92" s="35"/>
      <c r="AQ92" s="19" t="str">
        <f t="shared" si="70"/>
        <v/>
      </c>
      <c r="AR92" s="35"/>
      <c r="AS92" s="19" t="str">
        <f t="shared" si="71"/>
        <v/>
      </c>
      <c r="AT92" s="35"/>
      <c r="AU92" s="19" t="str">
        <f t="shared" si="72"/>
        <v/>
      </c>
      <c r="AV92" s="35"/>
      <c r="AW92" s="19" t="str">
        <f t="shared" si="73"/>
        <v/>
      </c>
      <c r="AX92" s="35"/>
      <c r="AY92" s="19" t="str">
        <f t="shared" si="74"/>
        <v/>
      </c>
      <c r="AZ92" s="223"/>
      <c r="BA92" s="223"/>
      <c r="BB92" s="223"/>
      <c r="BC92" s="223"/>
      <c r="BD92" s="223"/>
      <c r="BE92" s="223"/>
      <c r="BF92" s="223"/>
      <c r="BG92" s="223"/>
      <c r="BH92" s="223"/>
      <c r="BI92" s="223"/>
      <c r="BJ92" s="223"/>
      <c r="BK92" s="223"/>
      <c r="BL92" s="223"/>
      <c r="BM92" s="223"/>
      <c r="BN92" s="223"/>
      <c r="BO92" s="223"/>
      <c r="BP92" s="223"/>
      <c r="BQ92" s="223"/>
      <c r="BR92" s="223"/>
      <c r="BS92" s="223"/>
      <c r="BT92" s="223"/>
      <c r="BU92" s="223"/>
      <c r="BV92" s="223"/>
      <c r="BW92" s="223"/>
      <c r="BX92" s="223"/>
      <c r="BY92" s="223"/>
      <c r="BZ92" s="223"/>
      <c r="CA92" s="223"/>
      <c r="CB92" s="223"/>
      <c r="CC92" s="223"/>
      <c r="CD92" s="223"/>
      <c r="CE92" s="223"/>
      <c r="CF92" s="223"/>
      <c r="CG92" s="223"/>
      <c r="CH92" s="223"/>
      <c r="CI92" s="223"/>
      <c r="CJ92" s="223"/>
      <c r="CK92" s="223"/>
      <c r="CL92" s="223"/>
      <c r="CM92" s="223"/>
      <c r="CN92" s="223"/>
      <c r="CO92" s="223"/>
      <c r="CP92" s="223"/>
      <c r="CQ92" s="223"/>
      <c r="CR92" s="223"/>
      <c r="CS92" s="223"/>
      <c r="CT92" s="223"/>
      <c r="CU92" s="223"/>
      <c r="CV92" s="223"/>
      <c r="CW92" s="223"/>
      <c r="CX92" s="223"/>
      <c r="CY92" s="223"/>
      <c r="CZ92" s="223"/>
      <c r="DA92" s="223"/>
      <c r="DB92" s="223"/>
      <c r="DC92" s="223"/>
      <c r="DD92" s="223"/>
      <c r="DE92" s="223"/>
      <c r="DF92" s="223"/>
      <c r="DG92" s="223"/>
      <c r="DH92" s="223"/>
      <c r="DI92" s="223"/>
      <c r="DJ92" s="223"/>
      <c r="DK92" s="223"/>
      <c r="DL92" s="223"/>
      <c r="DM92" s="223"/>
      <c r="DN92" s="223"/>
      <c r="DO92" s="223"/>
      <c r="DP92" s="223"/>
      <c r="DQ92" s="223"/>
      <c r="DR92" s="223"/>
      <c r="DS92" s="223"/>
      <c r="DT92" s="223"/>
      <c r="DU92" s="223"/>
      <c r="DV92" s="223"/>
      <c r="DW92" s="223"/>
      <c r="DX92" s="223"/>
      <c r="DY92" s="223"/>
      <c r="DZ92" s="223"/>
      <c r="EA92" s="223"/>
      <c r="EB92" s="223"/>
      <c r="EC92" s="223"/>
      <c r="ED92" s="223"/>
      <c r="EE92" s="223"/>
      <c r="EF92" s="223"/>
      <c r="EG92" s="223"/>
      <c r="EH92" s="223"/>
      <c r="EI92" s="223"/>
      <c r="EJ92" s="223"/>
      <c r="EK92" s="223"/>
      <c r="EL92" s="223"/>
      <c r="EM92" s="223"/>
      <c r="EN92" s="223"/>
      <c r="EO92" s="223"/>
      <c r="EP92" s="223"/>
      <c r="EQ92" s="223"/>
      <c r="ER92" s="223"/>
      <c r="ES92" s="223"/>
      <c r="ET92" s="223"/>
      <c r="EU92" s="223"/>
      <c r="EV92" s="223"/>
      <c r="EW92" s="223"/>
      <c r="EX92" s="223"/>
      <c r="EY92" s="223"/>
      <c r="EZ92" s="223"/>
      <c r="FA92" s="223"/>
      <c r="FB92" s="223"/>
      <c r="FC92" s="223"/>
      <c r="FD92" s="223"/>
      <c r="FE92" s="223"/>
      <c r="FF92" s="223"/>
      <c r="FG92" s="223"/>
      <c r="FH92" s="223"/>
      <c r="FI92" s="223"/>
      <c r="FJ92" s="223"/>
      <c r="FK92" s="223"/>
      <c r="FL92" s="223"/>
      <c r="FM92" s="223"/>
      <c r="FN92" s="223"/>
      <c r="FO92" s="223"/>
      <c r="FP92" s="223"/>
      <c r="FQ92" s="223"/>
      <c r="FR92" s="223"/>
      <c r="FS92" s="223"/>
      <c r="FT92" s="223"/>
      <c r="FU92" s="223"/>
      <c r="FV92" s="223"/>
      <c r="FW92" s="223"/>
      <c r="FX92" s="223"/>
      <c r="FY92" s="223"/>
      <c r="FZ92" s="223"/>
      <c r="GA92" s="223"/>
      <c r="GB92" s="223"/>
      <c r="GC92" s="223"/>
      <c r="GD92" s="223"/>
      <c r="GE92" s="223"/>
      <c r="GF92" s="223"/>
      <c r="GG92" s="223"/>
      <c r="GH92" s="223"/>
      <c r="GI92" s="223"/>
      <c r="GJ92" s="223"/>
      <c r="GK92" s="223"/>
      <c r="GL92" s="223"/>
      <c r="GM92" s="223"/>
      <c r="GN92" s="223"/>
      <c r="GO92" s="223"/>
      <c r="GP92" s="223"/>
      <c r="GQ92" s="223"/>
      <c r="GR92" s="223"/>
      <c r="GS92" s="223"/>
      <c r="GT92" s="223"/>
      <c r="GU92" s="223"/>
      <c r="GV92" s="223"/>
      <c r="GW92" s="223"/>
      <c r="GX92" s="223"/>
      <c r="GY92" s="223"/>
      <c r="GZ92" s="223"/>
      <c r="HA92" s="223"/>
      <c r="HB92" s="223"/>
      <c r="HC92" s="223"/>
      <c r="HD92" s="223"/>
      <c r="HE92" s="223"/>
      <c r="HF92" s="223"/>
      <c r="HG92" s="223"/>
      <c r="HH92" s="223"/>
      <c r="HI92" s="223"/>
      <c r="HJ92" s="223"/>
      <c r="HK92" s="223"/>
      <c r="HL92" s="223"/>
      <c r="HM92" s="223"/>
      <c r="HN92" s="223"/>
      <c r="HO92" s="223"/>
      <c r="HP92" s="223"/>
      <c r="HQ92" s="223"/>
      <c r="HR92" s="223"/>
      <c r="HS92" s="223"/>
      <c r="HT92" s="223"/>
      <c r="HU92" s="223"/>
      <c r="HV92" s="223"/>
      <c r="HW92" s="223"/>
      <c r="HX92" s="223"/>
      <c r="HY92" s="223"/>
      <c r="HZ92" s="223"/>
      <c r="IA92" s="223"/>
      <c r="IB92" s="223"/>
      <c r="IC92" s="223"/>
      <c r="ID92" s="223"/>
      <c r="IE92" s="223"/>
      <c r="IF92" s="223"/>
      <c r="IG92" s="223"/>
      <c r="IH92" s="223"/>
      <c r="II92" s="223"/>
      <c r="IJ92" s="223"/>
      <c r="IK92" s="223"/>
      <c r="IL92" s="223"/>
      <c r="IM92" s="223"/>
      <c r="IN92" s="223"/>
      <c r="IO92" s="223"/>
      <c r="IP92" s="223"/>
      <c r="IQ92" s="223"/>
      <c r="IR92" s="223"/>
      <c r="IS92" s="223"/>
      <c r="IT92" s="223"/>
      <c r="IU92" s="223"/>
      <c r="IV92" s="223"/>
      <c r="IW92" s="223"/>
      <c r="IX92" s="223"/>
      <c r="IY92" s="223"/>
      <c r="IZ92" s="223"/>
      <c r="JA92" s="223"/>
      <c r="JB92" s="223"/>
      <c r="JC92" s="223"/>
      <c r="JD92" s="223"/>
      <c r="JE92" s="223"/>
      <c r="JF92" s="223"/>
      <c r="JG92" s="223"/>
      <c r="JH92" s="223"/>
      <c r="JI92" s="223"/>
      <c r="JJ92" s="223"/>
      <c r="JK92" s="223"/>
      <c r="JL92" s="223"/>
      <c r="JM92" s="223"/>
      <c r="JN92" s="223"/>
      <c r="JO92" s="223"/>
      <c r="JP92" s="223"/>
      <c r="JQ92" s="223"/>
      <c r="JR92" s="223"/>
      <c r="JS92" s="223"/>
      <c r="JT92" s="223"/>
      <c r="JU92" s="223"/>
      <c r="JV92" s="223"/>
      <c r="JW92" s="223"/>
      <c r="JX92" s="223"/>
      <c r="JY92" s="223"/>
      <c r="JZ92" s="223"/>
      <c r="KA92" s="223"/>
      <c r="KB92" s="223"/>
      <c r="KC92" s="223"/>
      <c r="KD92" s="223"/>
      <c r="KE92" s="223"/>
      <c r="KF92" s="223"/>
      <c r="KG92" s="223"/>
      <c r="KH92" s="223"/>
      <c r="KI92" s="223"/>
      <c r="KJ92" s="223"/>
      <c r="KK92" s="223"/>
      <c r="KL92" s="223"/>
      <c r="KM92" s="223"/>
      <c r="KN92" s="223"/>
      <c r="KO92" s="223"/>
      <c r="KP92" s="223"/>
      <c r="KQ92" s="223"/>
      <c r="KR92" s="223"/>
      <c r="KS92" s="223"/>
      <c r="KT92" s="223"/>
      <c r="KU92" s="223"/>
      <c r="KV92" s="223"/>
      <c r="KW92" s="223"/>
      <c r="KX92" s="223"/>
      <c r="KY92" s="223"/>
      <c r="KZ92" s="223"/>
      <c r="LA92" s="223"/>
      <c r="LB92" s="223"/>
      <c r="LC92" s="223"/>
      <c r="LD92" s="223"/>
      <c r="LE92" s="223"/>
      <c r="LF92" s="223"/>
      <c r="LG92" s="223"/>
      <c r="LH92" s="223"/>
      <c r="LI92" s="223"/>
      <c r="LJ92" s="223"/>
      <c r="LK92" s="223"/>
      <c r="LL92" s="223"/>
      <c r="LM92" s="223"/>
      <c r="LN92" s="223"/>
      <c r="LO92" s="223"/>
      <c r="LP92" s="223"/>
      <c r="LQ92" s="223"/>
      <c r="LR92" s="223"/>
      <c r="LS92" s="223"/>
      <c r="LT92" s="223"/>
      <c r="LU92" s="223"/>
      <c r="LV92" s="223"/>
      <c r="LW92" s="223"/>
      <c r="LX92" s="223"/>
      <c r="LY92" s="223"/>
      <c r="LZ92" s="223"/>
      <c r="MA92" s="223"/>
      <c r="MB92" s="223"/>
      <c r="MC92" s="223"/>
      <c r="MD92" s="223"/>
      <c r="ME92" s="223"/>
      <c r="MF92" s="223"/>
      <c r="MG92" s="223"/>
      <c r="MH92" s="223"/>
      <c r="MI92" s="223"/>
      <c r="MJ92" s="223"/>
      <c r="MK92" s="223"/>
      <c r="ML92" s="223"/>
      <c r="MM92" s="223"/>
      <c r="MN92" s="223"/>
      <c r="MO92" s="223"/>
      <c r="MP92" s="223"/>
      <c r="MQ92" s="223"/>
      <c r="MR92" s="223"/>
      <c r="MS92" s="223"/>
      <c r="MT92" s="223"/>
      <c r="MU92" s="223"/>
      <c r="MV92" s="223"/>
      <c r="MW92" s="223"/>
      <c r="MX92" s="223"/>
      <c r="MY92" s="223"/>
      <c r="MZ92" s="223"/>
      <c r="NA92" s="223"/>
      <c r="NB92" s="223"/>
      <c r="NC92" s="223"/>
      <c r="ND92" s="223"/>
      <c r="NE92" s="223"/>
      <c r="NF92" s="223"/>
      <c r="NG92" s="223"/>
      <c r="NH92" s="223"/>
      <c r="NI92" s="223"/>
      <c r="NJ92" s="223"/>
      <c r="NK92" s="223"/>
      <c r="NL92" s="223"/>
      <c r="NM92" s="223"/>
      <c r="NN92" s="223"/>
      <c r="NO92" s="223"/>
      <c r="NP92" s="223"/>
      <c r="NQ92" s="223"/>
      <c r="NR92" s="223"/>
      <c r="NS92" s="223"/>
      <c r="NT92" s="223"/>
      <c r="NU92" s="223"/>
      <c r="NV92" s="223"/>
      <c r="NW92" s="223"/>
      <c r="NX92" s="223"/>
      <c r="NY92" s="223"/>
      <c r="NZ92" s="223"/>
      <c r="OA92" s="223"/>
      <c r="OB92" s="223"/>
      <c r="OC92" s="223"/>
      <c r="OD92" s="223"/>
      <c r="OE92" s="223"/>
      <c r="OF92" s="223"/>
      <c r="OG92" s="223"/>
      <c r="OH92" s="223"/>
      <c r="OI92" s="223"/>
      <c r="OJ92" s="223"/>
      <c r="OK92" s="223"/>
      <c r="OL92" s="223"/>
      <c r="OM92" s="223"/>
      <c r="ON92" s="223"/>
      <c r="OO92" s="223"/>
      <c r="OP92" s="223"/>
      <c r="OQ92" s="223"/>
      <c r="OR92" s="223"/>
      <c r="OS92" s="223"/>
      <c r="OT92" s="223"/>
      <c r="OU92" s="223"/>
      <c r="OV92" s="223"/>
      <c r="OW92" s="223"/>
      <c r="OX92" s="223"/>
      <c r="OY92" s="223"/>
      <c r="OZ92" s="223"/>
      <c r="PA92" s="223"/>
      <c r="PB92" s="223"/>
      <c r="PC92" s="223"/>
      <c r="PD92" s="223"/>
      <c r="PE92" s="223"/>
      <c r="PF92" s="223"/>
      <c r="PG92" s="223"/>
      <c r="PH92" s="223"/>
      <c r="PI92" s="223"/>
      <c r="PJ92" s="223"/>
      <c r="PK92" s="223"/>
      <c r="PL92" s="223"/>
      <c r="PM92" s="223"/>
      <c r="PN92" s="223"/>
      <c r="PO92" s="223"/>
      <c r="PP92" s="223"/>
      <c r="PQ92" s="223"/>
      <c r="PR92" s="223"/>
      <c r="PS92" s="223"/>
      <c r="PT92" s="223"/>
      <c r="PU92" s="223"/>
      <c r="PV92" s="223"/>
      <c r="PW92" s="223"/>
      <c r="PX92" s="223"/>
    </row>
    <row r="93" spans="1:440" s="223" customFormat="1" x14ac:dyDescent="0.25">
      <c r="A93" s="26"/>
      <c r="B93" s="59"/>
      <c r="C93" s="18"/>
      <c r="D93" s="18"/>
      <c r="E93" s="34">
        <f t="shared" si="54"/>
        <v>0</v>
      </c>
      <c r="F93" s="23"/>
      <c r="G93" s="211"/>
      <c r="H93" s="26"/>
      <c r="I93" s="19">
        <f t="shared" si="44"/>
        <v>0</v>
      </c>
      <c r="J93" s="41"/>
      <c r="K93" s="19" t="str">
        <f t="shared" si="55"/>
        <v/>
      </c>
      <c r="L93" s="41"/>
      <c r="M93" s="19" t="str">
        <f t="shared" si="56"/>
        <v/>
      </c>
      <c r="N93" s="42"/>
      <c r="O93" s="19" t="str">
        <f t="shared" si="57"/>
        <v/>
      </c>
      <c r="P93" s="42"/>
      <c r="Q93" s="19" t="str">
        <f t="shared" si="58"/>
        <v/>
      </c>
      <c r="R93" s="42"/>
      <c r="S93" s="19" t="str">
        <f t="shared" si="59"/>
        <v/>
      </c>
      <c r="T93" s="43"/>
      <c r="U93" s="19" t="str">
        <f t="shared" si="60"/>
        <v/>
      </c>
      <c r="V93" s="43"/>
      <c r="W93" s="19" t="str">
        <f t="shared" si="61"/>
        <v/>
      </c>
      <c r="X93" s="43"/>
      <c r="Y93" s="19" t="str">
        <f t="shared" si="62"/>
        <v/>
      </c>
      <c r="Z93" s="35"/>
      <c r="AA93" s="19" t="str">
        <f t="shared" si="63"/>
        <v/>
      </c>
      <c r="AB93" s="35"/>
      <c r="AC93" s="19" t="str">
        <f t="shared" si="64"/>
        <v/>
      </c>
      <c r="AD93" s="35"/>
      <c r="AE93" s="19" t="str">
        <f t="shared" si="65"/>
        <v/>
      </c>
      <c r="AF93" s="35"/>
      <c r="AG93" s="19" t="str">
        <f t="shared" si="66"/>
        <v/>
      </c>
      <c r="AH93" s="35"/>
      <c r="AI93" s="19" t="str">
        <f t="shared" si="52"/>
        <v/>
      </c>
      <c r="AJ93" s="35"/>
      <c r="AK93" s="19" t="str">
        <f t="shared" si="67"/>
        <v/>
      </c>
      <c r="AL93" s="35"/>
      <c r="AM93" s="19" t="str">
        <f t="shared" si="68"/>
        <v/>
      </c>
      <c r="AN93" s="35"/>
      <c r="AO93" s="19" t="str">
        <f t="shared" si="69"/>
        <v/>
      </c>
      <c r="AP93" s="35"/>
      <c r="AQ93" s="19" t="str">
        <f t="shared" si="70"/>
        <v/>
      </c>
      <c r="AR93" s="35"/>
      <c r="AS93" s="19" t="str">
        <f t="shared" si="71"/>
        <v/>
      </c>
      <c r="AT93" s="35"/>
      <c r="AU93" s="19" t="str">
        <f t="shared" si="72"/>
        <v/>
      </c>
      <c r="AV93" s="35"/>
      <c r="AW93" s="19" t="str">
        <f t="shared" si="73"/>
        <v/>
      </c>
      <c r="AX93" s="35"/>
      <c r="AY93" s="19" t="str">
        <f t="shared" si="74"/>
        <v/>
      </c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</row>
    <row r="94" spans="1:440" x14ac:dyDescent="0.25">
      <c r="A94" s="26"/>
      <c r="B94" s="59"/>
      <c r="C94" s="18"/>
      <c r="D94" s="18"/>
      <c r="E94" s="34">
        <f t="shared" si="54"/>
        <v>0</v>
      </c>
      <c r="F94" s="23"/>
      <c r="G94" s="211"/>
      <c r="H94" s="26"/>
      <c r="I94" s="19">
        <f t="shared" si="44"/>
        <v>0</v>
      </c>
      <c r="J94" s="41"/>
      <c r="K94" s="19" t="str">
        <f t="shared" si="55"/>
        <v/>
      </c>
      <c r="L94" s="41"/>
      <c r="M94" s="19" t="str">
        <f t="shared" si="56"/>
        <v/>
      </c>
      <c r="N94" s="42"/>
      <c r="O94" s="19" t="str">
        <f t="shared" si="57"/>
        <v/>
      </c>
      <c r="P94" s="44"/>
      <c r="Q94" s="19" t="str">
        <f t="shared" si="58"/>
        <v/>
      </c>
      <c r="R94" s="42"/>
      <c r="S94" s="19" t="str">
        <f t="shared" si="59"/>
        <v/>
      </c>
      <c r="T94" s="43"/>
      <c r="U94" s="19" t="str">
        <f t="shared" si="60"/>
        <v/>
      </c>
      <c r="V94" s="43"/>
      <c r="W94" s="19" t="str">
        <f t="shared" si="61"/>
        <v/>
      </c>
      <c r="X94" s="42"/>
      <c r="Y94" s="19" t="str">
        <f t="shared" si="62"/>
        <v/>
      </c>
      <c r="Z94" s="35"/>
      <c r="AA94" s="19" t="str">
        <f t="shared" si="63"/>
        <v/>
      </c>
      <c r="AB94" s="35"/>
      <c r="AC94" s="19" t="str">
        <f t="shared" si="64"/>
        <v/>
      </c>
      <c r="AD94" s="35"/>
      <c r="AE94" s="19" t="str">
        <f t="shared" si="65"/>
        <v/>
      </c>
      <c r="AF94" s="35"/>
      <c r="AG94" s="19" t="str">
        <f t="shared" si="66"/>
        <v/>
      </c>
      <c r="AH94" s="35"/>
      <c r="AI94" s="19" t="str">
        <f t="shared" si="52"/>
        <v/>
      </c>
      <c r="AJ94" s="35"/>
      <c r="AK94" s="19" t="str">
        <f t="shared" si="67"/>
        <v/>
      </c>
      <c r="AL94" s="35"/>
      <c r="AM94" s="19" t="str">
        <f t="shared" si="68"/>
        <v/>
      </c>
      <c r="AN94" s="35"/>
      <c r="AO94" s="19" t="str">
        <f t="shared" si="69"/>
        <v/>
      </c>
      <c r="AP94" s="35"/>
      <c r="AQ94" s="19" t="str">
        <f t="shared" si="70"/>
        <v/>
      </c>
      <c r="AR94" s="35"/>
      <c r="AS94" s="19" t="str">
        <f t="shared" si="71"/>
        <v/>
      </c>
      <c r="AT94" s="35"/>
      <c r="AU94" s="19" t="str">
        <f t="shared" si="72"/>
        <v/>
      </c>
      <c r="AV94" s="35"/>
      <c r="AW94" s="19" t="str">
        <f t="shared" si="73"/>
        <v/>
      </c>
      <c r="AX94" s="35"/>
      <c r="AY94" s="19" t="str">
        <f t="shared" si="74"/>
        <v/>
      </c>
      <c r="AZ94" s="223"/>
      <c r="BA94" s="223"/>
      <c r="BB94" s="223"/>
      <c r="BC94" s="223"/>
      <c r="BD94" s="223"/>
      <c r="BE94" s="223"/>
      <c r="BF94" s="223"/>
      <c r="BG94" s="223"/>
      <c r="BH94" s="223"/>
      <c r="BI94" s="223"/>
      <c r="BJ94" s="223"/>
      <c r="BK94" s="223"/>
      <c r="BL94" s="223"/>
      <c r="BM94" s="223"/>
      <c r="BN94" s="223"/>
      <c r="BO94" s="223"/>
      <c r="BP94" s="223"/>
      <c r="BQ94" s="223"/>
      <c r="BR94" s="223"/>
      <c r="BS94" s="223"/>
      <c r="BT94" s="223"/>
      <c r="BU94" s="223"/>
      <c r="BV94" s="223"/>
      <c r="BW94" s="223"/>
      <c r="BX94" s="223"/>
      <c r="BY94" s="223"/>
      <c r="BZ94" s="223"/>
      <c r="CA94" s="223"/>
      <c r="CB94" s="223"/>
      <c r="CC94" s="223"/>
      <c r="CD94" s="223"/>
      <c r="CE94" s="223"/>
      <c r="CF94" s="223"/>
      <c r="CG94" s="223"/>
      <c r="CH94" s="223"/>
      <c r="CI94" s="223"/>
      <c r="CJ94" s="223"/>
      <c r="CK94" s="223"/>
      <c r="CL94" s="223"/>
      <c r="CM94" s="223"/>
      <c r="CN94" s="223"/>
      <c r="CO94" s="223"/>
      <c r="CP94" s="223"/>
      <c r="CQ94" s="223"/>
      <c r="CR94" s="223"/>
      <c r="CS94" s="223"/>
      <c r="CT94" s="223"/>
      <c r="CU94" s="223"/>
      <c r="CV94" s="223"/>
      <c r="CW94" s="223"/>
      <c r="CX94" s="223"/>
      <c r="CY94" s="223"/>
      <c r="CZ94" s="223"/>
      <c r="DA94" s="223"/>
      <c r="DB94" s="223"/>
      <c r="DC94" s="223"/>
      <c r="DD94" s="223"/>
      <c r="DE94" s="223"/>
      <c r="DF94" s="223"/>
      <c r="DG94" s="223"/>
      <c r="DH94" s="223"/>
      <c r="DI94" s="223"/>
      <c r="DJ94" s="223"/>
      <c r="DK94" s="223"/>
      <c r="DL94" s="223"/>
      <c r="DM94" s="223"/>
      <c r="DN94" s="223"/>
      <c r="DO94" s="223"/>
      <c r="DP94" s="223"/>
      <c r="DQ94" s="223"/>
      <c r="DR94" s="223"/>
      <c r="DS94" s="223"/>
      <c r="DT94" s="223"/>
      <c r="DU94" s="223"/>
      <c r="DV94" s="223"/>
      <c r="DW94" s="223"/>
      <c r="DX94" s="223"/>
      <c r="DY94" s="223"/>
      <c r="DZ94" s="223"/>
      <c r="EA94" s="223"/>
      <c r="EB94" s="223"/>
      <c r="EC94" s="223"/>
      <c r="ED94" s="223"/>
      <c r="EE94" s="223"/>
      <c r="EF94" s="223"/>
      <c r="EG94" s="223"/>
      <c r="EH94" s="223"/>
      <c r="EI94" s="223"/>
      <c r="EJ94" s="223"/>
      <c r="EK94" s="223"/>
      <c r="EL94" s="223"/>
      <c r="EM94" s="223"/>
      <c r="EN94" s="223"/>
      <c r="EO94" s="223"/>
      <c r="EP94" s="223"/>
      <c r="EQ94" s="223"/>
      <c r="ER94" s="223"/>
      <c r="ES94" s="223"/>
      <c r="ET94" s="223"/>
      <c r="EU94" s="223"/>
      <c r="EV94" s="223"/>
      <c r="EW94" s="223"/>
      <c r="EX94" s="223"/>
      <c r="EY94" s="223"/>
      <c r="EZ94" s="223"/>
      <c r="FA94" s="223"/>
      <c r="FB94" s="223"/>
      <c r="FC94" s="223"/>
      <c r="FD94" s="223"/>
      <c r="FE94" s="223"/>
      <c r="FF94" s="223"/>
      <c r="FG94" s="223"/>
      <c r="FH94" s="223"/>
      <c r="FI94" s="223"/>
      <c r="FJ94" s="223"/>
      <c r="FK94" s="223"/>
      <c r="FL94" s="223"/>
      <c r="FM94" s="223"/>
      <c r="FN94" s="223"/>
      <c r="FO94" s="223"/>
      <c r="FP94" s="223"/>
      <c r="FQ94" s="223"/>
      <c r="FR94" s="223"/>
      <c r="FS94" s="223"/>
      <c r="FT94" s="223"/>
      <c r="FU94" s="223"/>
      <c r="FV94" s="223"/>
      <c r="FW94" s="223"/>
      <c r="FX94" s="223"/>
      <c r="FY94" s="223"/>
      <c r="FZ94" s="223"/>
      <c r="GA94" s="223"/>
      <c r="GB94" s="223"/>
      <c r="GC94" s="223"/>
      <c r="GD94" s="223"/>
      <c r="GE94" s="223"/>
      <c r="GF94" s="223"/>
      <c r="GG94" s="223"/>
      <c r="GH94" s="223"/>
      <c r="GI94" s="223"/>
      <c r="GJ94" s="223"/>
      <c r="GK94" s="223"/>
      <c r="GL94" s="223"/>
      <c r="GM94" s="223"/>
      <c r="GN94" s="223"/>
      <c r="GO94" s="223"/>
      <c r="GP94" s="223"/>
      <c r="GQ94" s="223"/>
      <c r="GR94" s="223"/>
      <c r="GS94" s="223"/>
      <c r="GT94" s="223"/>
      <c r="GU94" s="223"/>
      <c r="GV94" s="223"/>
      <c r="GW94" s="223"/>
      <c r="GX94" s="223"/>
      <c r="GY94" s="223"/>
      <c r="GZ94" s="223"/>
      <c r="HA94" s="223"/>
      <c r="HB94" s="223"/>
      <c r="HC94" s="223"/>
      <c r="HD94" s="223"/>
      <c r="HE94" s="223"/>
      <c r="HF94" s="223"/>
      <c r="HG94" s="223"/>
      <c r="HH94" s="223"/>
      <c r="HI94" s="223"/>
      <c r="HJ94" s="223"/>
      <c r="HK94" s="223"/>
      <c r="HL94" s="223"/>
      <c r="HM94" s="223"/>
      <c r="HN94" s="223"/>
      <c r="HO94" s="223"/>
      <c r="HP94" s="223"/>
      <c r="HQ94" s="223"/>
      <c r="HR94" s="223"/>
      <c r="HS94" s="223"/>
      <c r="HT94" s="223"/>
      <c r="HU94" s="223"/>
      <c r="HV94" s="223"/>
      <c r="HW94" s="223"/>
      <c r="HX94" s="223"/>
      <c r="HY94" s="223"/>
      <c r="HZ94" s="223"/>
      <c r="IA94" s="223"/>
      <c r="IB94" s="223"/>
      <c r="IC94" s="223"/>
      <c r="ID94" s="223"/>
      <c r="IE94" s="223"/>
      <c r="IF94" s="223"/>
      <c r="IG94" s="223"/>
      <c r="IH94" s="223"/>
      <c r="II94" s="223"/>
      <c r="IJ94" s="223"/>
      <c r="IK94" s="223"/>
      <c r="IL94" s="223"/>
      <c r="IM94" s="223"/>
      <c r="IN94" s="223"/>
      <c r="IO94" s="223"/>
      <c r="IP94" s="223"/>
      <c r="IQ94" s="223"/>
      <c r="IR94" s="223"/>
      <c r="IS94" s="223"/>
      <c r="IT94" s="223"/>
      <c r="IU94" s="223"/>
      <c r="IV94" s="223"/>
      <c r="IW94" s="223"/>
      <c r="IX94" s="223"/>
      <c r="IY94" s="223"/>
      <c r="IZ94" s="223"/>
      <c r="JA94" s="223"/>
      <c r="JB94" s="223"/>
      <c r="JC94" s="223"/>
      <c r="JD94" s="223"/>
      <c r="JE94" s="223"/>
      <c r="JF94" s="223"/>
      <c r="JG94" s="223"/>
      <c r="JH94" s="223"/>
      <c r="JI94" s="223"/>
      <c r="JJ94" s="223"/>
      <c r="JK94" s="223"/>
      <c r="JL94" s="223"/>
      <c r="JM94" s="223"/>
      <c r="JN94" s="223"/>
      <c r="JO94" s="223"/>
      <c r="JP94" s="223"/>
      <c r="JQ94" s="223"/>
      <c r="JR94" s="223"/>
      <c r="JS94" s="223"/>
      <c r="JT94" s="223"/>
      <c r="JU94" s="223"/>
      <c r="JV94" s="223"/>
      <c r="JW94" s="223"/>
      <c r="JX94" s="223"/>
      <c r="JY94" s="223"/>
      <c r="JZ94" s="223"/>
      <c r="KA94" s="223"/>
      <c r="KB94" s="223"/>
      <c r="KC94" s="223"/>
      <c r="KD94" s="223"/>
      <c r="KE94" s="223"/>
      <c r="KF94" s="223"/>
      <c r="KG94" s="223"/>
      <c r="KH94" s="223"/>
      <c r="KI94" s="223"/>
      <c r="KJ94" s="223"/>
      <c r="KK94" s="223"/>
      <c r="KL94" s="223"/>
      <c r="KM94" s="223"/>
      <c r="KN94" s="223"/>
      <c r="KO94" s="223"/>
      <c r="KP94" s="223"/>
      <c r="KQ94" s="223"/>
      <c r="KR94" s="223"/>
      <c r="KS94" s="223"/>
      <c r="KT94" s="223"/>
      <c r="KU94" s="223"/>
      <c r="KV94" s="223"/>
      <c r="KW94" s="223"/>
      <c r="KX94" s="223"/>
      <c r="KY94" s="223"/>
      <c r="KZ94" s="223"/>
      <c r="LA94" s="223"/>
      <c r="LB94" s="223"/>
      <c r="LC94" s="223"/>
      <c r="LD94" s="223"/>
      <c r="LE94" s="223"/>
      <c r="LF94" s="223"/>
      <c r="LG94" s="223"/>
      <c r="LH94" s="223"/>
      <c r="LI94" s="223"/>
      <c r="LJ94" s="223"/>
      <c r="LK94" s="223"/>
      <c r="LL94" s="223"/>
      <c r="LM94" s="223"/>
      <c r="LN94" s="223"/>
      <c r="LO94" s="223"/>
      <c r="LP94" s="223"/>
      <c r="LQ94" s="223"/>
      <c r="LR94" s="223"/>
      <c r="LS94" s="223"/>
      <c r="LT94" s="223"/>
      <c r="LU94" s="223"/>
      <c r="LV94" s="223"/>
      <c r="LW94" s="223"/>
      <c r="LX94" s="223"/>
      <c r="LY94" s="223"/>
      <c r="LZ94" s="223"/>
      <c r="MA94" s="223"/>
      <c r="MB94" s="223"/>
      <c r="MC94" s="223"/>
      <c r="MD94" s="223"/>
      <c r="ME94" s="223"/>
      <c r="MF94" s="223"/>
      <c r="MG94" s="223"/>
      <c r="MH94" s="223"/>
      <c r="MI94" s="223"/>
      <c r="MJ94" s="223"/>
      <c r="MK94" s="223"/>
      <c r="ML94" s="223"/>
      <c r="MM94" s="223"/>
      <c r="MN94" s="223"/>
      <c r="MO94" s="223"/>
      <c r="MP94" s="223"/>
      <c r="MQ94" s="223"/>
      <c r="MR94" s="223"/>
      <c r="MS94" s="223"/>
      <c r="MT94" s="223"/>
      <c r="MU94" s="223"/>
      <c r="MV94" s="223"/>
      <c r="MW94" s="223"/>
      <c r="MX94" s="223"/>
      <c r="MY94" s="223"/>
      <c r="MZ94" s="223"/>
      <c r="NA94" s="223"/>
      <c r="NB94" s="223"/>
      <c r="NC94" s="223"/>
      <c r="ND94" s="223"/>
      <c r="NE94" s="223"/>
      <c r="NF94" s="223"/>
      <c r="NG94" s="223"/>
      <c r="NH94" s="223"/>
      <c r="NI94" s="223"/>
      <c r="NJ94" s="223"/>
      <c r="NK94" s="223"/>
      <c r="NL94" s="223"/>
      <c r="NM94" s="223"/>
      <c r="NN94" s="223"/>
      <c r="NO94" s="223"/>
      <c r="NP94" s="223"/>
      <c r="NQ94" s="223"/>
      <c r="NR94" s="223"/>
      <c r="NS94" s="223"/>
      <c r="NT94" s="223"/>
      <c r="NU94" s="223"/>
      <c r="NV94" s="223"/>
      <c r="NW94" s="223"/>
      <c r="NX94" s="223"/>
      <c r="NY94" s="223"/>
      <c r="NZ94" s="223"/>
      <c r="OA94" s="223"/>
      <c r="OB94" s="223"/>
      <c r="OC94" s="223"/>
      <c r="OD94" s="223"/>
      <c r="OE94" s="223"/>
      <c r="OF94" s="223"/>
      <c r="OG94" s="223"/>
      <c r="OH94" s="223"/>
      <c r="OI94" s="223"/>
      <c r="OJ94" s="223"/>
      <c r="OK94" s="223"/>
      <c r="OL94" s="223"/>
      <c r="OM94" s="223"/>
      <c r="ON94" s="223"/>
      <c r="OO94" s="223"/>
      <c r="OP94" s="223"/>
      <c r="OQ94" s="223"/>
      <c r="OR94" s="223"/>
      <c r="OS94" s="223"/>
      <c r="OT94" s="223"/>
      <c r="OU94" s="223"/>
      <c r="OV94" s="223"/>
      <c r="OW94" s="223"/>
      <c r="OX94" s="223"/>
      <c r="OY94" s="223"/>
      <c r="OZ94" s="223"/>
      <c r="PA94" s="223"/>
      <c r="PB94" s="223"/>
      <c r="PC94" s="223"/>
      <c r="PD94" s="223"/>
      <c r="PE94" s="223"/>
      <c r="PF94" s="223"/>
      <c r="PG94" s="223"/>
      <c r="PH94" s="223"/>
      <c r="PI94" s="223"/>
      <c r="PJ94" s="223"/>
      <c r="PK94" s="223"/>
      <c r="PL94" s="223"/>
      <c r="PM94" s="223"/>
      <c r="PN94" s="223"/>
      <c r="PO94" s="223"/>
      <c r="PP94" s="223"/>
      <c r="PQ94" s="223"/>
      <c r="PR94" s="223"/>
      <c r="PS94" s="223"/>
      <c r="PT94" s="223"/>
      <c r="PU94" s="223"/>
      <c r="PV94" s="223"/>
      <c r="PW94" s="223"/>
      <c r="PX94" s="223"/>
    </row>
    <row r="95" spans="1:440" s="223" customFormat="1" x14ac:dyDescent="0.25">
      <c r="A95" s="26"/>
      <c r="B95" s="59"/>
      <c r="C95" s="18"/>
      <c r="D95" s="18"/>
      <c r="E95" s="34">
        <f t="shared" si="54"/>
        <v>0</v>
      </c>
      <c r="F95" s="23"/>
      <c r="G95" s="211"/>
      <c r="H95" s="26"/>
      <c r="I95" s="19">
        <f t="shared" ref="I95:I102" si="75">SUM(K95,M95,O95,Q95,S95,U95,W95,Y95,AA95,AC95,AE95,AG95,AI95,AK95,AM95,AO95,AQ95,AS95,AU95,AW95,AY95)</f>
        <v>0</v>
      </c>
      <c r="J95" s="41"/>
      <c r="K95" s="19" t="str">
        <f t="shared" si="55"/>
        <v/>
      </c>
      <c r="L95" s="41"/>
      <c r="M95" s="19" t="str">
        <f t="shared" si="56"/>
        <v/>
      </c>
      <c r="N95" s="42"/>
      <c r="O95" s="19" t="str">
        <f t="shared" si="57"/>
        <v/>
      </c>
      <c r="P95" s="44"/>
      <c r="Q95" s="19" t="str">
        <f t="shared" si="58"/>
        <v/>
      </c>
      <c r="R95" s="42"/>
      <c r="S95" s="19" t="str">
        <f t="shared" si="59"/>
        <v/>
      </c>
      <c r="T95" s="43"/>
      <c r="U95" s="19" t="str">
        <f t="shared" si="60"/>
        <v/>
      </c>
      <c r="V95" s="43"/>
      <c r="W95" s="19" t="str">
        <f t="shared" si="61"/>
        <v/>
      </c>
      <c r="X95" s="43"/>
      <c r="Y95" s="19" t="str">
        <f t="shared" si="62"/>
        <v/>
      </c>
      <c r="Z95" s="35"/>
      <c r="AA95" s="19" t="str">
        <f t="shared" si="63"/>
        <v/>
      </c>
      <c r="AB95" s="35"/>
      <c r="AC95" s="19" t="str">
        <f t="shared" si="64"/>
        <v/>
      </c>
      <c r="AD95" s="35"/>
      <c r="AE95" s="19" t="str">
        <f t="shared" si="65"/>
        <v/>
      </c>
      <c r="AF95" s="35"/>
      <c r="AG95" s="19" t="str">
        <f t="shared" si="66"/>
        <v/>
      </c>
      <c r="AH95" s="35"/>
      <c r="AI95" s="19" t="str">
        <f t="shared" si="52"/>
        <v/>
      </c>
      <c r="AJ95" s="35"/>
      <c r="AK95" s="19" t="str">
        <f t="shared" si="67"/>
        <v/>
      </c>
      <c r="AL95" s="35"/>
      <c r="AM95" s="19" t="str">
        <f t="shared" si="68"/>
        <v/>
      </c>
      <c r="AN95" s="35"/>
      <c r="AO95" s="19" t="str">
        <f t="shared" si="69"/>
        <v/>
      </c>
      <c r="AP95" s="35"/>
      <c r="AQ95" s="19" t="str">
        <f t="shared" si="70"/>
        <v/>
      </c>
      <c r="AR95" s="35"/>
      <c r="AS95" s="19" t="str">
        <f t="shared" si="71"/>
        <v/>
      </c>
      <c r="AT95" s="35"/>
      <c r="AU95" s="19" t="str">
        <f t="shared" si="72"/>
        <v/>
      </c>
      <c r="AV95" s="35"/>
      <c r="AW95" s="19" t="str">
        <f t="shared" si="73"/>
        <v/>
      </c>
      <c r="AX95" s="35"/>
      <c r="AY95" s="19" t="str">
        <f t="shared" si="74"/>
        <v/>
      </c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</row>
    <row r="96" spans="1:440" x14ac:dyDescent="0.25">
      <c r="A96" s="26"/>
      <c r="B96" s="59"/>
      <c r="C96" s="18"/>
      <c r="D96" s="18"/>
      <c r="E96" s="34">
        <f t="shared" si="54"/>
        <v>0</v>
      </c>
      <c r="F96" s="23"/>
      <c r="G96" s="211"/>
      <c r="H96" s="26"/>
      <c r="I96" s="19">
        <f t="shared" si="75"/>
        <v>0</v>
      </c>
      <c r="J96" s="37"/>
      <c r="K96" s="19" t="str">
        <f t="shared" si="55"/>
        <v/>
      </c>
      <c r="L96" s="37"/>
      <c r="M96" s="19" t="str">
        <f t="shared" si="56"/>
        <v/>
      </c>
      <c r="N96" s="42"/>
      <c r="O96" s="19" t="str">
        <f t="shared" si="57"/>
        <v/>
      </c>
      <c r="P96" s="44"/>
      <c r="Q96" s="19" t="str">
        <f t="shared" si="58"/>
        <v/>
      </c>
      <c r="R96" s="42"/>
      <c r="S96" s="19" t="str">
        <f t="shared" si="59"/>
        <v/>
      </c>
      <c r="T96" s="43"/>
      <c r="U96" s="19" t="str">
        <f t="shared" si="60"/>
        <v/>
      </c>
      <c r="V96" s="43"/>
      <c r="W96" s="19" t="str">
        <f t="shared" si="61"/>
        <v/>
      </c>
      <c r="X96" s="43"/>
      <c r="Y96" s="19" t="str">
        <f t="shared" si="62"/>
        <v/>
      </c>
      <c r="Z96" s="35"/>
      <c r="AA96" s="19" t="str">
        <f t="shared" si="63"/>
        <v/>
      </c>
      <c r="AB96" s="35"/>
      <c r="AC96" s="19" t="str">
        <f t="shared" si="64"/>
        <v/>
      </c>
      <c r="AD96" s="35"/>
      <c r="AE96" s="19" t="str">
        <f t="shared" si="65"/>
        <v/>
      </c>
      <c r="AF96" s="35"/>
      <c r="AG96" s="19" t="str">
        <f t="shared" si="66"/>
        <v/>
      </c>
      <c r="AH96" s="35"/>
      <c r="AI96" s="19" t="str">
        <f t="shared" si="52"/>
        <v/>
      </c>
      <c r="AJ96" s="35"/>
      <c r="AK96" s="19" t="str">
        <f t="shared" si="67"/>
        <v/>
      </c>
      <c r="AL96" s="35"/>
      <c r="AM96" s="19" t="str">
        <f t="shared" si="68"/>
        <v/>
      </c>
      <c r="AN96" s="35"/>
      <c r="AO96" s="19" t="str">
        <f t="shared" si="69"/>
        <v/>
      </c>
      <c r="AP96" s="35"/>
      <c r="AQ96" s="19" t="str">
        <f t="shared" si="70"/>
        <v/>
      </c>
      <c r="AR96" s="35"/>
      <c r="AS96" s="19" t="str">
        <f t="shared" si="71"/>
        <v/>
      </c>
      <c r="AT96" s="35"/>
      <c r="AU96" s="19" t="str">
        <f t="shared" si="72"/>
        <v/>
      </c>
      <c r="AV96" s="35"/>
      <c r="AW96" s="19" t="str">
        <f t="shared" si="73"/>
        <v/>
      </c>
      <c r="AX96" s="35"/>
      <c r="AY96" s="19" t="str">
        <f t="shared" si="74"/>
        <v/>
      </c>
      <c r="AZ96" s="223"/>
      <c r="BA96" s="223"/>
      <c r="BB96" s="223"/>
      <c r="BC96" s="223"/>
      <c r="BD96" s="223"/>
      <c r="BE96" s="223"/>
      <c r="BF96" s="223"/>
      <c r="BG96" s="223"/>
      <c r="BH96" s="223"/>
      <c r="BI96" s="223"/>
      <c r="BJ96" s="223"/>
      <c r="BK96" s="223"/>
      <c r="BL96" s="223"/>
      <c r="BM96" s="223"/>
      <c r="BN96" s="223"/>
      <c r="BO96" s="223"/>
      <c r="BP96" s="223"/>
      <c r="BQ96" s="223"/>
      <c r="BR96" s="223"/>
      <c r="BS96" s="223"/>
      <c r="BT96" s="223"/>
      <c r="BU96" s="223"/>
      <c r="BV96" s="223"/>
      <c r="BW96" s="223"/>
      <c r="BX96" s="223"/>
      <c r="BY96" s="223"/>
      <c r="BZ96" s="223"/>
      <c r="CA96" s="223"/>
      <c r="CB96" s="223"/>
      <c r="CC96" s="223"/>
      <c r="CD96" s="223"/>
      <c r="CE96" s="223"/>
      <c r="CF96" s="223"/>
      <c r="CG96" s="223"/>
      <c r="CH96" s="223"/>
      <c r="CI96" s="223"/>
      <c r="CJ96" s="223"/>
      <c r="CK96" s="223"/>
      <c r="CL96" s="223"/>
      <c r="CM96" s="223"/>
      <c r="CN96" s="223"/>
      <c r="CO96" s="223"/>
      <c r="CP96" s="223"/>
      <c r="CQ96" s="223"/>
      <c r="CR96" s="223"/>
      <c r="CS96" s="223"/>
      <c r="CT96" s="223"/>
      <c r="CU96" s="223"/>
      <c r="CV96" s="223"/>
      <c r="CW96" s="223"/>
      <c r="CX96" s="223"/>
      <c r="CY96" s="223"/>
      <c r="CZ96" s="223"/>
      <c r="DA96" s="223"/>
      <c r="DB96" s="223"/>
      <c r="DC96" s="223"/>
      <c r="DD96" s="223"/>
      <c r="DE96" s="223"/>
      <c r="DF96" s="223"/>
      <c r="DG96" s="223"/>
      <c r="DH96" s="223"/>
      <c r="DI96" s="223"/>
      <c r="DJ96" s="223"/>
      <c r="DK96" s="223"/>
      <c r="DL96" s="223"/>
      <c r="DM96" s="223"/>
      <c r="DN96" s="223"/>
      <c r="DO96" s="223"/>
      <c r="DP96" s="223"/>
      <c r="DQ96" s="223"/>
      <c r="DR96" s="223"/>
      <c r="DS96" s="223"/>
      <c r="DT96" s="223"/>
      <c r="DU96" s="223"/>
      <c r="DV96" s="223"/>
      <c r="DW96" s="223"/>
      <c r="DX96" s="223"/>
      <c r="DY96" s="223"/>
      <c r="DZ96" s="223"/>
      <c r="EA96" s="223"/>
      <c r="EB96" s="223"/>
      <c r="EC96" s="223"/>
      <c r="ED96" s="223"/>
      <c r="EE96" s="223"/>
      <c r="EF96" s="223"/>
      <c r="EG96" s="223"/>
      <c r="EH96" s="223"/>
      <c r="EI96" s="223"/>
      <c r="EJ96" s="223"/>
      <c r="EK96" s="223"/>
      <c r="EL96" s="223"/>
      <c r="EM96" s="223"/>
      <c r="EN96" s="223"/>
      <c r="EO96" s="223"/>
      <c r="EP96" s="223"/>
      <c r="EQ96" s="223"/>
      <c r="ER96" s="223"/>
      <c r="ES96" s="223"/>
      <c r="ET96" s="223"/>
      <c r="EU96" s="223"/>
      <c r="EV96" s="223"/>
      <c r="EW96" s="223"/>
      <c r="EX96" s="223"/>
      <c r="EY96" s="223"/>
      <c r="EZ96" s="223"/>
      <c r="FA96" s="223"/>
      <c r="FB96" s="223"/>
      <c r="FC96" s="223"/>
      <c r="FD96" s="223"/>
      <c r="FE96" s="223"/>
      <c r="FF96" s="223"/>
      <c r="FG96" s="223"/>
      <c r="FH96" s="223"/>
      <c r="FI96" s="223"/>
      <c r="FJ96" s="223"/>
      <c r="FK96" s="223"/>
      <c r="FL96" s="223"/>
      <c r="FM96" s="223"/>
      <c r="FN96" s="223"/>
      <c r="FO96" s="223"/>
      <c r="FP96" s="223"/>
      <c r="FQ96" s="223"/>
      <c r="FR96" s="223"/>
      <c r="FS96" s="223"/>
      <c r="FT96" s="223"/>
      <c r="FU96" s="223"/>
      <c r="FV96" s="223"/>
      <c r="FW96" s="223"/>
      <c r="FX96" s="223"/>
      <c r="FY96" s="223"/>
      <c r="FZ96" s="223"/>
      <c r="GA96" s="223"/>
      <c r="GB96" s="223"/>
      <c r="GC96" s="223"/>
      <c r="GD96" s="223"/>
      <c r="GE96" s="223"/>
      <c r="GF96" s="223"/>
      <c r="GG96" s="223"/>
      <c r="GH96" s="223"/>
      <c r="GI96" s="223"/>
      <c r="GJ96" s="223"/>
      <c r="GK96" s="223"/>
      <c r="GL96" s="223"/>
      <c r="GM96" s="223"/>
      <c r="GN96" s="223"/>
      <c r="GO96" s="223"/>
      <c r="GP96" s="223"/>
      <c r="GQ96" s="223"/>
      <c r="GR96" s="223"/>
      <c r="GS96" s="223"/>
      <c r="GT96" s="223"/>
      <c r="GU96" s="223"/>
      <c r="GV96" s="223"/>
      <c r="GW96" s="223"/>
      <c r="GX96" s="223"/>
      <c r="GY96" s="223"/>
      <c r="GZ96" s="223"/>
      <c r="HA96" s="223"/>
      <c r="HB96" s="223"/>
      <c r="HC96" s="223"/>
      <c r="HD96" s="223"/>
      <c r="HE96" s="223"/>
      <c r="HF96" s="223"/>
      <c r="HG96" s="223"/>
      <c r="HH96" s="223"/>
      <c r="HI96" s="223"/>
      <c r="HJ96" s="223"/>
      <c r="HK96" s="223"/>
      <c r="HL96" s="223"/>
      <c r="HM96" s="223"/>
      <c r="HN96" s="223"/>
      <c r="HO96" s="223"/>
      <c r="HP96" s="223"/>
      <c r="HQ96" s="223"/>
      <c r="HR96" s="223"/>
      <c r="HS96" s="223"/>
      <c r="HT96" s="223"/>
      <c r="HU96" s="223"/>
      <c r="HV96" s="223"/>
      <c r="HW96" s="223"/>
      <c r="HX96" s="223"/>
      <c r="HY96" s="223"/>
      <c r="HZ96" s="223"/>
      <c r="IA96" s="223"/>
      <c r="IB96" s="223"/>
      <c r="IC96" s="223"/>
      <c r="ID96" s="223"/>
      <c r="IE96" s="223"/>
      <c r="IF96" s="223"/>
      <c r="IG96" s="223"/>
      <c r="IH96" s="223"/>
      <c r="II96" s="223"/>
      <c r="IJ96" s="223"/>
      <c r="IK96" s="223"/>
      <c r="IL96" s="223"/>
      <c r="IM96" s="223"/>
      <c r="IN96" s="223"/>
      <c r="IO96" s="223"/>
      <c r="IP96" s="223"/>
      <c r="IQ96" s="223"/>
      <c r="IR96" s="223"/>
      <c r="IS96" s="223"/>
      <c r="IT96" s="223"/>
      <c r="IU96" s="223"/>
      <c r="IV96" s="223"/>
      <c r="IW96" s="223"/>
      <c r="IX96" s="223"/>
      <c r="IY96" s="223"/>
      <c r="IZ96" s="223"/>
      <c r="JA96" s="223"/>
      <c r="JB96" s="223"/>
      <c r="JC96" s="223"/>
      <c r="JD96" s="223"/>
      <c r="JE96" s="223"/>
      <c r="JF96" s="223"/>
      <c r="JG96" s="223"/>
      <c r="JH96" s="223"/>
      <c r="JI96" s="223"/>
      <c r="JJ96" s="223"/>
      <c r="JK96" s="223"/>
      <c r="JL96" s="223"/>
      <c r="JM96" s="223"/>
      <c r="JN96" s="223"/>
      <c r="JO96" s="223"/>
      <c r="JP96" s="223"/>
      <c r="JQ96" s="223"/>
      <c r="JR96" s="223"/>
      <c r="JS96" s="223"/>
      <c r="JT96" s="223"/>
      <c r="JU96" s="223"/>
      <c r="JV96" s="223"/>
      <c r="JW96" s="223"/>
      <c r="JX96" s="223"/>
      <c r="JY96" s="223"/>
      <c r="JZ96" s="223"/>
      <c r="KA96" s="223"/>
      <c r="KB96" s="223"/>
      <c r="KC96" s="223"/>
      <c r="KD96" s="223"/>
      <c r="KE96" s="223"/>
      <c r="KF96" s="223"/>
      <c r="KG96" s="223"/>
      <c r="KH96" s="223"/>
      <c r="KI96" s="223"/>
      <c r="KJ96" s="223"/>
      <c r="KK96" s="223"/>
      <c r="KL96" s="223"/>
      <c r="KM96" s="223"/>
      <c r="KN96" s="223"/>
      <c r="KO96" s="223"/>
      <c r="KP96" s="223"/>
      <c r="KQ96" s="223"/>
      <c r="KR96" s="223"/>
      <c r="KS96" s="223"/>
      <c r="KT96" s="223"/>
      <c r="KU96" s="223"/>
      <c r="KV96" s="223"/>
      <c r="KW96" s="223"/>
      <c r="KX96" s="223"/>
      <c r="KY96" s="223"/>
      <c r="KZ96" s="223"/>
      <c r="LA96" s="223"/>
      <c r="LB96" s="223"/>
      <c r="LC96" s="223"/>
      <c r="LD96" s="223"/>
      <c r="LE96" s="223"/>
      <c r="LF96" s="223"/>
      <c r="LG96" s="223"/>
      <c r="LH96" s="223"/>
      <c r="LI96" s="223"/>
      <c r="LJ96" s="223"/>
      <c r="LK96" s="223"/>
      <c r="LL96" s="223"/>
      <c r="LM96" s="223"/>
      <c r="LN96" s="223"/>
      <c r="LO96" s="223"/>
      <c r="LP96" s="223"/>
      <c r="LQ96" s="223"/>
      <c r="LR96" s="223"/>
      <c r="LS96" s="223"/>
      <c r="LT96" s="223"/>
      <c r="LU96" s="223"/>
      <c r="LV96" s="223"/>
      <c r="LW96" s="223"/>
      <c r="LX96" s="223"/>
      <c r="LY96" s="223"/>
      <c r="LZ96" s="223"/>
      <c r="MA96" s="223"/>
      <c r="MB96" s="223"/>
      <c r="MC96" s="223"/>
      <c r="MD96" s="223"/>
      <c r="ME96" s="223"/>
      <c r="MF96" s="223"/>
      <c r="MG96" s="223"/>
      <c r="MH96" s="223"/>
      <c r="MI96" s="223"/>
      <c r="MJ96" s="223"/>
      <c r="MK96" s="223"/>
      <c r="ML96" s="223"/>
      <c r="MM96" s="223"/>
      <c r="MN96" s="223"/>
      <c r="MO96" s="223"/>
      <c r="MP96" s="223"/>
      <c r="MQ96" s="223"/>
      <c r="MR96" s="223"/>
      <c r="MS96" s="223"/>
      <c r="MT96" s="223"/>
      <c r="MU96" s="223"/>
      <c r="MV96" s="223"/>
      <c r="MW96" s="223"/>
      <c r="MX96" s="223"/>
      <c r="MY96" s="223"/>
      <c r="MZ96" s="223"/>
      <c r="NA96" s="223"/>
      <c r="NB96" s="223"/>
      <c r="NC96" s="223"/>
      <c r="ND96" s="223"/>
      <c r="NE96" s="223"/>
      <c r="NF96" s="223"/>
      <c r="NG96" s="223"/>
      <c r="NH96" s="223"/>
      <c r="NI96" s="223"/>
      <c r="NJ96" s="223"/>
      <c r="NK96" s="223"/>
      <c r="NL96" s="223"/>
      <c r="NM96" s="223"/>
      <c r="NN96" s="223"/>
      <c r="NO96" s="223"/>
      <c r="NP96" s="223"/>
      <c r="NQ96" s="223"/>
      <c r="NR96" s="223"/>
      <c r="NS96" s="223"/>
      <c r="NT96" s="223"/>
      <c r="NU96" s="223"/>
      <c r="NV96" s="223"/>
      <c r="NW96" s="223"/>
      <c r="NX96" s="223"/>
      <c r="NY96" s="223"/>
      <c r="NZ96" s="223"/>
      <c r="OA96" s="223"/>
      <c r="OB96" s="223"/>
      <c r="OC96" s="223"/>
      <c r="OD96" s="223"/>
      <c r="OE96" s="223"/>
      <c r="OF96" s="223"/>
      <c r="OG96" s="223"/>
      <c r="OH96" s="223"/>
      <c r="OI96" s="223"/>
      <c r="OJ96" s="223"/>
      <c r="OK96" s="223"/>
      <c r="OL96" s="223"/>
      <c r="OM96" s="223"/>
      <c r="ON96" s="223"/>
      <c r="OO96" s="223"/>
      <c r="OP96" s="223"/>
      <c r="OQ96" s="223"/>
      <c r="OR96" s="223"/>
      <c r="OS96" s="223"/>
      <c r="OT96" s="223"/>
      <c r="OU96" s="223"/>
      <c r="OV96" s="223"/>
      <c r="OW96" s="223"/>
      <c r="OX96" s="223"/>
      <c r="OY96" s="223"/>
      <c r="OZ96" s="223"/>
      <c r="PA96" s="223"/>
      <c r="PB96" s="223"/>
      <c r="PC96" s="223"/>
      <c r="PD96" s="223"/>
      <c r="PE96" s="223"/>
      <c r="PF96" s="223"/>
      <c r="PG96" s="223"/>
      <c r="PH96" s="223"/>
      <c r="PI96" s="223"/>
      <c r="PJ96" s="223"/>
      <c r="PK96" s="223"/>
      <c r="PL96" s="223"/>
      <c r="PM96" s="223"/>
      <c r="PN96" s="223"/>
      <c r="PO96" s="223"/>
      <c r="PP96" s="223"/>
      <c r="PQ96" s="223"/>
      <c r="PR96" s="223"/>
      <c r="PS96" s="223"/>
      <c r="PT96" s="223"/>
      <c r="PU96" s="223"/>
      <c r="PV96" s="223"/>
      <c r="PW96" s="223"/>
      <c r="PX96" s="223"/>
    </row>
    <row r="97" spans="1:440" s="223" customFormat="1" x14ac:dyDescent="0.25">
      <c r="A97" s="26"/>
      <c r="B97" s="59"/>
      <c r="C97" s="18"/>
      <c r="D97" s="18"/>
      <c r="E97" s="34">
        <f t="shared" si="54"/>
        <v>0</v>
      </c>
      <c r="F97" s="23"/>
      <c r="G97" s="211"/>
      <c r="H97" s="26"/>
      <c r="I97" s="19">
        <f t="shared" si="75"/>
        <v>0</v>
      </c>
      <c r="J97" s="37"/>
      <c r="K97" s="19" t="str">
        <f t="shared" si="55"/>
        <v/>
      </c>
      <c r="L97" s="37"/>
      <c r="M97" s="19" t="str">
        <f t="shared" si="56"/>
        <v/>
      </c>
      <c r="N97" s="42"/>
      <c r="O97" s="19" t="str">
        <f t="shared" si="57"/>
        <v/>
      </c>
      <c r="P97" s="44"/>
      <c r="Q97" s="19" t="str">
        <f t="shared" si="58"/>
        <v/>
      </c>
      <c r="R97" s="42"/>
      <c r="S97" s="19" t="str">
        <f t="shared" si="59"/>
        <v/>
      </c>
      <c r="T97" s="43"/>
      <c r="U97" s="19" t="str">
        <f t="shared" si="60"/>
        <v/>
      </c>
      <c r="V97" s="43"/>
      <c r="W97" s="19" t="str">
        <f t="shared" si="61"/>
        <v/>
      </c>
      <c r="X97" s="43"/>
      <c r="Y97" s="19" t="str">
        <f t="shared" si="62"/>
        <v/>
      </c>
      <c r="Z97" s="35"/>
      <c r="AA97" s="19" t="str">
        <f t="shared" si="63"/>
        <v/>
      </c>
      <c r="AB97" s="35"/>
      <c r="AC97" s="19" t="str">
        <f t="shared" si="64"/>
        <v/>
      </c>
      <c r="AD97" s="35"/>
      <c r="AE97" s="19" t="str">
        <f t="shared" si="65"/>
        <v/>
      </c>
      <c r="AF97" s="35"/>
      <c r="AG97" s="19" t="str">
        <f t="shared" si="66"/>
        <v/>
      </c>
      <c r="AH97" s="35"/>
      <c r="AI97" s="19" t="str">
        <f t="shared" si="52"/>
        <v/>
      </c>
      <c r="AJ97" s="35"/>
      <c r="AK97" s="19" t="str">
        <f t="shared" si="67"/>
        <v/>
      </c>
      <c r="AL97" s="35"/>
      <c r="AM97" s="19" t="str">
        <f t="shared" si="68"/>
        <v/>
      </c>
      <c r="AN97" s="35"/>
      <c r="AO97" s="19" t="str">
        <f t="shared" si="69"/>
        <v/>
      </c>
      <c r="AP97" s="35"/>
      <c r="AQ97" s="19" t="str">
        <f t="shared" si="70"/>
        <v/>
      </c>
      <c r="AR97" s="35"/>
      <c r="AS97" s="19" t="str">
        <f t="shared" si="71"/>
        <v/>
      </c>
      <c r="AT97" s="35"/>
      <c r="AU97" s="19" t="str">
        <f t="shared" si="72"/>
        <v/>
      </c>
      <c r="AV97" s="35"/>
      <c r="AW97" s="19" t="str">
        <f t="shared" si="73"/>
        <v/>
      </c>
      <c r="AX97" s="35"/>
      <c r="AY97" s="19" t="str">
        <f t="shared" si="74"/>
        <v/>
      </c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</row>
    <row r="98" spans="1:440" x14ac:dyDescent="0.25">
      <c r="A98" s="26"/>
      <c r="B98" s="59"/>
      <c r="C98" s="18"/>
      <c r="D98" s="18"/>
      <c r="E98" s="34">
        <f t="shared" si="54"/>
        <v>0</v>
      </c>
      <c r="F98" s="23"/>
      <c r="G98" s="211"/>
      <c r="H98" s="26"/>
      <c r="I98" s="19">
        <f t="shared" si="75"/>
        <v>0</v>
      </c>
      <c r="J98" s="37"/>
      <c r="K98" s="19" t="str">
        <f t="shared" si="55"/>
        <v/>
      </c>
      <c r="L98" s="37"/>
      <c r="M98" s="19" t="str">
        <f t="shared" si="56"/>
        <v/>
      </c>
      <c r="N98" s="42"/>
      <c r="O98" s="19" t="str">
        <f t="shared" si="57"/>
        <v/>
      </c>
      <c r="P98" s="42"/>
      <c r="Q98" s="19" t="str">
        <f t="shared" si="58"/>
        <v/>
      </c>
      <c r="R98" s="42"/>
      <c r="S98" s="19" t="str">
        <f t="shared" si="59"/>
        <v/>
      </c>
      <c r="T98" s="43"/>
      <c r="U98" s="19" t="str">
        <f t="shared" si="60"/>
        <v/>
      </c>
      <c r="V98" s="43"/>
      <c r="W98" s="19" t="str">
        <f t="shared" si="61"/>
        <v/>
      </c>
      <c r="X98" s="43"/>
      <c r="Y98" s="19" t="str">
        <f t="shared" si="62"/>
        <v/>
      </c>
      <c r="Z98" s="35"/>
      <c r="AA98" s="19" t="str">
        <f t="shared" si="63"/>
        <v/>
      </c>
      <c r="AB98" s="35"/>
      <c r="AC98" s="19" t="str">
        <f t="shared" si="64"/>
        <v/>
      </c>
      <c r="AD98" s="35"/>
      <c r="AE98" s="19" t="str">
        <f t="shared" si="65"/>
        <v/>
      </c>
      <c r="AF98" s="35"/>
      <c r="AG98" s="19" t="str">
        <f t="shared" si="66"/>
        <v/>
      </c>
      <c r="AH98" s="35"/>
      <c r="AI98" s="19" t="str">
        <f t="shared" si="52"/>
        <v/>
      </c>
      <c r="AJ98" s="35"/>
      <c r="AK98" s="19" t="str">
        <f t="shared" si="67"/>
        <v/>
      </c>
      <c r="AL98" s="35"/>
      <c r="AM98" s="19" t="str">
        <f t="shared" si="68"/>
        <v/>
      </c>
      <c r="AN98" s="35"/>
      <c r="AO98" s="19" t="str">
        <f t="shared" si="69"/>
        <v/>
      </c>
      <c r="AP98" s="35"/>
      <c r="AQ98" s="19" t="str">
        <f t="shared" si="70"/>
        <v/>
      </c>
      <c r="AR98" s="35"/>
      <c r="AS98" s="19" t="str">
        <f t="shared" si="71"/>
        <v/>
      </c>
      <c r="AT98" s="35"/>
      <c r="AU98" s="19" t="str">
        <f t="shared" si="72"/>
        <v/>
      </c>
      <c r="AV98" s="35"/>
      <c r="AW98" s="19" t="str">
        <f t="shared" si="73"/>
        <v/>
      </c>
      <c r="AX98" s="35"/>
      <c r="AY98" s="19" t="str">
        <f t="shared" si="74"/>
        <v/>
      </c>
      <c r="AZ98" s="223"/>
      <c r="BA98" s="223"/>
      <c r="BB98" s="223"/>
      <c r="BC98" s="223"/>
      <c r="BD98" s="223"/>
      <c r="BE98" s="223"/>
      <c r="BF98" s="223"/>
      <c r="BG98" s="223"/>
      <c r="BH98" s="223"/>
      <c r="BI98" s="223"/>
      <c r="BJ98" s="223"/>
      <c r="BK98" s="223"/>
      <c r="BL98" s="223"/>
      <c r="BM98" s="223"/>
      <c r="BN98" s="223"/>
      <c r="BO98" s="223"/>
      <c r="BP98" s="223"/>
      <c r="BQ98" s="223"/>
      <c r="BR98" s="223"/>
      <c r="BS98" s="223"/>
      <c r="BT98" s="223"/>
      <c r="BU98" s="223"/>
      <c r="BV98" s="223"/>
      <c r="BW98" s="223"/>
      <c r="BX98" s="223"/>
      <c r="BY98" s="223"/>
      <c r="BZ98" s="223"/>
      <c r="CA98" s="223"/>
      <c r="CB98" s="223"/>
      <c r="CC98" s="223"/>
      <c r="CD98" s="223"/>
      <c r="CE98" s="223"/>
      <c r="CF98" s="223"/>
      <c r="CG98" s="223"/>
      <c r="CH98" s="223"/>
      <c r="CI98" s="223"/>
      <c r="CJ98" s="223"/>
      <c r="CK98" s="223"/>
      <c r="CL98" s="223"/>
      <c r="CM98" s="223"/>
      <c r="CN98" s="223"/>
      <c r="CO98" s="223"/>
      <c r="CP98" s="223"/>
      <c r="CQ98" s="223"/>
      <c r="CR98" s="223"/>
      <c r="CS98" s="223"/>
      <c r="CT98" s="223"/>
      <c r="CU98" s="223"/>
      <c r="CV98" s="223"/>
      <c r="CW98" s="223"/>
      <c r="CX98" s="223"/>
      <c r="CY98" s="223"/>
      <c r="CZ98" s="223"/>
      <c r="DA98" s="223"/>
      <c r="DB98" s="223"/>
      <c r="DC98" s="223"/>
      <c r="DD98" s="223"/>
      <c r="DE98" s="223"/>
      <c r="DF98" s="223"/>
      <c r="DG98" s="223"/>
      <c r="DH98" s="223"/>
      <c r="DI98" s="223"/>
      <c r="DJ98" s="223"/>
      <c r="DK98" s="223"/>
      <c r="DL98" s="223"/>
      <c r="DM98" s="223"/>
      <c r="DN98" s="223"/>
      <c r="DO98" s="223"/>
      <c r="DP98" s="223"/>
      <c r="DQ98" s="223"/>
      <c r="DR98" s="223"/>
      <c r="DS98" s="223"/>
      <c r="DT98" s="223"/>
      <c r="DU98" s="223"/>
      <c r="DV98" s="223"/>
      <c r="DW98" s="223"/>
      <c r="DX98" s="223"/>
      <c r="DY98" s="223"/>
      <c r="DZ98" s="223"/>
      <c r="EA98" s="223"/>
      <c r="EB98" s="223"/>
      <c r="EC98" s="223"/>
      <c r="ED98" s="223"/>
      <c r="EE98" s="223"/>
      <c r="EF98" s="223"/>
      <c r="EG98" s="223"/>
      <c r="EH98" s="223"/>
      <c r="EI98" s="223"/>
      <c r="EJ98" s="223"/>
      <c r="EK98" s="223"/>
      <c r="EL98" s="223"/>
      <c r="EM98" s="223"/>
      <c r="EN98" s="223"/>
      <c r="EO98" s="223"/>
      <c r="EP98" s="223"/>
      <c r="EQ98" s="223"/>
      <c r="ER98" s="223"/>
      <c r="ES98" s="223"/>
      <c r="ET98" s="223"/>
      <c r="EU98" s="223"/>
      <c r="EV98" s="223"/>
      <c r="EW98" s="223"/>
      <c r="EX98" s="223"/>
      <c r="EY98" s="223"/>
      <c r="EZ98" s="223"/>
      <c r="FA98" s="223"/>
      <c r="FB98" s="223"/>
      <c r="FC98" s="223"/>
      <c r="FD98" s="223"/>
      <c r="FE98" s="223"/>
      <c r="FF98" s="223"/>
      <c r="FG98" s="223"/>
      <c r="FH98" s="223"/>
      <c r="FI98" s="223"/>
      <c r="FJ98" s="223"/>
      <c r="FK98" s="223"/>
      <c r="FL98" s="223"/>
      <c r="FM98" s="223"/>
      <c r="FN98" s="223"/>
      <c r="FO98" s="223"/>
      <c r="FP98" s="223"/>
      <c r="FQ98" s="223"/>
      <c r="FR98" s="223"/>
      <c r="FS98" s="223"/>
      <c r="FT98" s="223"/>
      <c r="FU98" s="223"/>
      <c r="FV98" s="223"/>
      <c r="FW98" s="223"/>
      <c r="FX98" s="223"/>
      <c r="FY98" s="223"/>
      <c r="FZ98" s="223"/>
      <c r="GA98" s="223"/>
      <c r="GB98" s="223"/>
      <c r="GC98" s="223"/>
      <c r="GD98" s="223"/>
      <c r="GE98" s="223"/>
      <c r="GF98" s="223"/>
      <c r="GG98" s="223"/>
      <c r="GH98" s="223"/>
      <c r="GI98" s="223"/>
      <c r="GJ98" s="223"/>
      <c r="GK98" s="223"/>
      <c r="GL98" s="223"/>
      <c r="GM98" s="223"/>
      <c r="GN98" s="223"/>
      <c r="GO98" s="223"/>
      <c r="GP98" s="223"/>
      <c r="GQ98" s="223"/>
      <c r="GR98" s="223"/>
      <c r="GS98" s="223"/>
      <c r="GT98" s="223"/>
      <c r="GU98" s="223"/>
      <c r="GV98" s="223"/>
      <c r="GW98" s="223"/>
      <c r="GX98" s="223"/>
      <c r="GY98" s="223"/>
      <c r="GZ98" s="223"/>
      <c r="HA98" s="223"/>
      <c r="HB98" s="223"/>
      <c r="HC98" s="223"/>
      <c r="HD98" s="223"/>
      <c r="HE98" s="223"/>
      <c r="HF98" s="223"/>
      <c r="HG98" s="223"/>
      <c r="HH98" s="223"/>
      <c r="HI98" s="223"/>
      <c r="HJ98" s="223"/>
      <c r="HK98" s="223"/>
      <c r="HL98" s="223"/>
      <c r="HM98" s="223"/>
      <c r="HN98" s="223"/>
      <c r="HO98" s="223"/>
      <c r="HP98" s="223"/>
      <c r="HQ98" s="223"/>
      <c r="HR98" s="223"/>
      <c r="HS98" s="223"/>
      <c r="HT98" s="223"/>
      <c r="HU98" s="223"/>
      <c r="HV98" s="223"/>
      <c r="HW98" s="223"/>
      <c r="HX98" s="223"/>
      <c r="HY98" s="223"/>
      <c r="HZ98" s="223"/>
      <c r="IA98" s="223"/>
      <c r="IB98" s="223"/>
      <c r="IC98" s="223"/>
      <c r="ID98" s="223"/>
      <c r="IE98" s="223"/>
      <c r="IF98" s="223"/>
      <c r="IG98" s="223"/>
      <c r="IH98" s="223"/>
      <c r="II98" s="223"/>
      <c r="IJ98" s="223"/>
      <c r="IK98" s="223"/>
      <c r="IL98" s="223"/>
      <c r="IM98" s="223"/>
      <c r="IN98" s="223"/>
      <c r="IO98" s="223"/>
      <c r="IP98" s="223"/>
      <c r="IQ98" s="223"/>
      <c r="IR98" s="223"/>
      <c r="IS98" s="223"/>
      <c r="IT98" s="223"/>
      <c r="IU98" s="223"/>
      <c r="IV98" s="223"/>
      <c r="IW98" s="223"/>
      <c r="IX98" s="223"/>
      <c r="IY98" s="223"/>
      <c r="IZ98" s="223"/>
      <c r="JA98" s="223"/>
      <c r="JB98" s="223"/>
      <c r="JC98" s="223"/>
      <c r="JD98" s="223"/>
      <c r="JE98" s="223"/>
      <c r="JF98" s="223"/>
      <c r="JG98" s="223"/>
      <c r="JH98" s="223"/>
      <c r="JI98" s="223"/>
      <c r="JJ98" s="223"/>
      <c r="JK98" s="223"/>
      <c r="JL98" s="223"/>
      <c r="JM98" s="223"/>
      <c r="JN98" s="223"/>
      <c r="JO98" s="223"/>
      <c r="JP98" s="223"/>
      <c r="JQ98" s="223"/>
      <c r="JR98" s="223"/>
      <c r="JS98" s="223"/>
      <c r="JT98" s="223"/>
      <c r="JU98" s="223"/>
      <c r="JV98" s="223"/>
      <c r="JW98" s="223"/>
      <c r="JX98" s="223"/>
      <c r="JY98" s="223"/>
      <c r="JZ98" s="223"/>
      <c r="KA98" s="223"/>
      <c r="KB98" s="223"/>
      <c r="KC98" s="223"/>
      <c r="KD98" s="223"/>
      <c r="KE98" s="223"/>
      <c r="KF98" s="223"/>
      <c r="KG98" s="223"/>
      <c r="KH98" s="223"/>
      <c r="KI98" s="223"/>
      <c r="KJ98" s="223"/>
      <c r="KK98" s="223"/>
      <c r="KL98" s="223"/>
      <c r="KM98" s="223"/>
      <c r="KN98" s="223"/>
      <c r="KO98" s="223"/>
      <c r="KP98" s="223"/>
      <c r="KQ98" s="223"/>
      <c r="KR98" s="223"/>
      <c r="KS98" s="223"/>
      <c r="KT98" s="223"/>
      <c r="KU98" s="223"/>
      <c r="KV98" s="223"/>
      <c r="KW98" s="223"/>
      <c r="KX98" s="223"/>
      <c r="KY98" s="223"/>
      <c r="KZ98" s="223"/>
      <c r="LA98" s="223"/>
      <c r="LB98" s="223"/>
      <c r="LC98" s="223"/>
      <c r="LD98" s="223"/>
      <c r="LE98" s="223"/>
      <c r="LF98" s="223"/>
      <c r="LG98" s="223"/>
      <c r="LH98" s="223"/>
      <c r="LI98" s="223"/>
      <c r="LJ98" s="223"/>
      <c r="LK98" s="223"/>
      <c r="LL98" s="223"/>
      <c r="LM98" s="223"/>
      <c r="LN98" s="223"/>
      <c r="LO98" s="223"/>
      <c r="LP98" s="223"/>
      <c r="LQ98" s="223"/>
      <c r="LR98" s="223"/>
      <c r="LS98" s="223"/>
      <c r="LT98" s="223"/>
      <c r="LU98" s="223"/>
      <c r="LV98" s="223"/>
      <c r="LW98" s="223"/>
      <c r="LX98" s="223"/>
      <c r="LY98" s="223"/>
      <c r="LZ98" s="223"/>
      <c r="MA98" s="223"/>
      <c r="MB98" s="223"/>
      <c r="MC98" s="223"/>
      <c r="MD98" s="223"/>
      <c r="ME98" s="223"/>
      <c r="MF98" s="223"/>
      <c r="MG98" s="223"/>
      <c r="MH98" s="223"/>
      <c r="MI98" s="223"/>
      <c r="MJ98" s="223"/>
      <c r="MK98" s="223"/>
      <c r="ML98" s="223"/>
      <c r="MM98" s="223"/>
      <c r="MN98" s="223"/>
      <c r="MO98" s="223"/>
      <c r="MP98" s="223"/>
      <c r="MQ98" s="223"/>
      <c r="MR98" s="223"/>
      <c r="MS98" s="223"/>
      <c r="MT98" s="223"/>
      <c r="MU98" s="223"/>
      <c r="MV98" s="223"/>
      <c r="MW98" s="223"/>
      <c r="MX98" s="223"/>
      <c r="MY98" s="223"/>
      <c r="MZ98" s="223"/>
      <c r="NA98" s="223"/>
      <c r="NB98" s="223"/>
      <c r="NC98" s="223"/>
      <c r="ND98" s="223"/>
      <c r="NE98" s="223"/>
      <c r="NF98" s="223"/>
      <c r="NG98" s="223"/>
      <c r="NH98" s="223"/>
      <c r="NI98" s="223"/>
      <c r="NJ98" s="223"/>
      <c r="NK98" s="223"/>
      <c r="NL98" s="223"/>
      <c r="NM98" s="223"/>
      <c r="NN98" s="223"/>
      <c r="NO98" s="223"/>
      <c r="NP98" s="223"/>
      <c r="NQ98" s="223"/>
      <c r="NR98" s="223"/>
      <c r="NS98" s="223"/>
      <c r="NT98" s="223"/>
      <c r="NU98" s="223"/>
      <c r="NV98" s="223"/>
      <c r="NW98" s="223"/>
      <c r="NX98" s="223"/>
      <c r="NY98" s="223"/>
      <c r="NZ98" s="223"/>
      <c r="OA98" s="223"/>
      <c r="OB98" s="223"/>
      <c r="OC98" s="223"/>
      <c r="OD98" s="223"/>
      <c r="OE98" s="223"/>
      <c r="OF98" s="223"/>
      <c r="OG98" s="223"/>
      <c r="OH98" s="223"/>
      <c r="OI98" s="223"/>
      <c r="OJ98" s="223"/>
      <c r="OK98" s="223"/>
      <c r="OL98" s="223"/>
      <c r="OM98" s="223"/>
      <c r="ON98" s="223"/>
      <c r="OO98" s="223"/>
      <c r="OP98" s="223"/>
      <c r="OQ98" s="223"/>
      <c r="OR98" s="223"/>
      <c r="OS98" s="223"/>
      <c r="OT98" s="223"/>
      <c r="OU98" s="223"/>
      <c r="OV98" s="223"/>
      <c r="OW98" s="223"/>
      <c r="OX98" s="223"/>
      <c r="OY98" s="223"/>
      <c r="OZ98" s="223"/>
      <c r="PA98" s="223"/>
      <c r="PB98" s="223"/>
      <c r="PC98" s="223"/>
      <c r="PD98" s="223"/>
      <c r="PE98" s="223"/>
      <c r="PF98" s="223"/>
      <c r="PG98" s="223"/>
      <c r="PH98" s="223"/>
      <c r="PI98" s="223"/>
      <c r="PJ98" s="223"/>
      <c r="PK98" s="223"/>
      <c r="PL98" s="223"/>
      <c r="PM98" s="223"/>
      <c r="PN98" s="223"/>
      <c r="PO98" s="223"/>
      <c r="PP98" s="223"/>
      <c r="PQ98" s="223"/>
      <c r="PR98" s="223"/>
      <c r="PS98" s="223"/>
      <c r="PT98" s="223"/>
      <c r="PU98" s="223"/>
      <c r="PV98" s="223"/>
      <c r="PW98" s="223"/>
      <c r="PX98" s="223"/>
    </row>
    <row r="99" spans="1:440" s="223" customFormat="1" x14ac:dyDescent="0.25">
      <c r="A99" s="26"/>
      <c r="B99" s="59"/>
      <c r="C99" s="18"/>
      <c r="D99" s="18"/>
      <c r="E99" s="34">
        <f t="shared" si="54"/>
        <v>0</v>
      </c>
      <c r="F99" s="23"/>
      <c r="G99" s="211"/>
      <c r="H99" s="26"/>
      <c r="I99" s="19">
        <f t="shared" si="75"/>
        <v>0</v>
      </c>
      <c r="J99" s="37"/>
      <c r="K99" s="19" t="str">
        <f t="shared" si="55"/>
        <v/>
      </c>
      <c r="L99" s="37"/>
      <c r="M99" s="19" t="str">
        <f t="shared" si="56"/>
        <v/>
      </c>
      <c r="N99" s="42"/>
      <c r="O99" s="19" t="str">
        <f t="shared" si="57"/>
        <v/>
      </c>
      <c r="P99" s="42"/>
      <c r="Q99" s="19" t="str">
        <f t="shared" si="58"/>
        <v/>
      </c>
      <c r="R99" s="42"/>
      <c r="S99" s="19" t="str">
        <f t="shared" si="59"/>
        <v/>
      </c>
      <c r="T99" s="43"/>
      <c r="U99" s="19" t="str">
        <f t="shared" si="60"/>
        <v/>
      </c>
      <c r="V99" s="43"/>
      <c r="W99" s="19" t="str">
        <f t="shared" si="61"/>
        <v/>
      </c>
      <c r="X99" s="42"/>
      <c r="Y99" s="19" t="str">
        <f t="shared" si="62"/>
        <v/>
      </c>
      <c r="Z99" s="35"/>
      <c r="AA99" s="19" t="str">
        <f t="shared" si="63"/>
        <v/>
      </c>
      <c r="AB99" s="35"/>
      <c r="AC99" s="19" t="str">
        <f t="shared" si="64"/>
        <v/>
      </c>
      <c r="AD99" s="35"/>
      <c r="AE99" s="19" t="str">
        <f t="shared" si="65"/>
        <v/>
      </c>
      <c r="AF99" s="35"/>
      <c r="AG99" s="19" t="str">
        <f t="shared" si="66"/>
        <v/>
      </c>
      <c r="AH99" s="35"/>
      <c r="AI99" s="19" t="str">
        <f t="shared" si="52"/>
        <v/>
      </c>
      <c r="AJ99" s="35"/>
      <c r="AK99" s="19" t="str">
        <f t="shared" si="67"/>
        <v/>
      </c>
      <c r="AL99" s="35"/>
      <c r="AM99" s="19" t="str">
        <f t="shared" si="68"/>
        <v/>
      </c>
      <c r="AN99" s="35"/>
      <c r="AO99" s="19" t="str">
        <f t="shared" si="69"/>
        <v/>
      </c>
      <c r="AP99" s="35"/>
      <c r="AQ99" s="19" t="str">
        <f t="shared" si="70"/>
        <v/>
      </c>
      <c r="AR99" s="35"/>
      <c r="AS99" s="19" t="str">
        <f t="shared" si="71"/>
        <v/>
      </c>
      <c r="AT99" s="35"/>
      <c r="AU99" s="19" t="str">
        <f t="shared" si="72"/>
        <v/>
      </c>
      <c r="AV99" s="35"/>
      <c r="AW99" s="19" t="str">
        <f t="shared" si="73"/>
        <v/>
      </c>
      <c r="AX99" s="35"/>
      <c r="AY99" s="19" t="str">
        <f t="shared" si="74"/>
        <v/>
      </c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</row>
    <row r="100" spans="1:440" x14ac:dyDescent="0.25">
      <c r="A100" s="26"/>
      <c r="B100" s="59"/>
      <c r="C100" s="18"/>
      <c r="D100" s="18"/>
      <c r="E100" s="34">
        <f t="shared" si="54"/>
        <v>0</v>
      </c>
      <c r="F100" s="23"/>
      <c r="G100" s="211"/>
      <c r="H100" s="26"/>
      <c r="I100" s="19">
        <f t="shared" si="75"/>
        <v>0</v>
      </c>
      <c r="J100" s="37"/>
      <c r="K100" s="19" t="str">
        <f t="shared" si="55"/>
        <v/>
      </c>
      <c r="L100" s="37"/>
      <c r="M100" s="19" t="str">
        <f t="shared" si="56"/>
        <v/>
      </c>
      <c r="N100" s="42"/>
      <c r="O100" s="19" t="str">
        <f t="shared" si="57"/>
        <v/>
      </c>
      <c r="P100" s="44"/>
      <c r="Q100" s="19" t="str">
        <f t="shared" si="58"/>
        <v/>
      </c>
      <c r="R100" s="42"/>
      <c r="S100" s="19" t="str">
        <f t="shared" si="59"/>
        <v/>
      </c>
      <c r="T100" s="43"/>
      <c r="U100" s="19" t="str">
        <f t="shared" si="60"/>
        <v/>
      </c>
      <c r="V100" s="43"/>
      <c r="W100" s="19" t="str">
        <f t="shared" si="61"/>
        <v/>
      </c>
      <c r="X100" s="43"/>
      <c r="Y100" s="19" t="str">
        <f t="shared" si="62"/>
        <v/>
      </c>
      <c r="Z100" s="35"/>
      <c r="AA100" s="19" t="str">
        <f t="shared" si="63"/>
        <v/>
      </c>
      <c r="AB100" s="35"/>
      <c r="AC100" s="19" t="str">
        <f t="shared" si="64"/>
        <v/>
      </c>
      <c r="AD100" s="35"/>
      <c r="AE100" s="19" t="str">
        <f t="shared" si="65"/>
        <v/>
      </c>
      <c r="AF100" s="35"/>
      <c r="AG100" s="19" t="str">
        <f t="shared" si="66"/>
        <v/>
      </c>
      <c r="AH100" s="35"/>
      <c r="AI100" s="19" t="str">
        <f t="shared" si="52"/>
        <v/>
      </c>
      <c r="AJ100" s="35"/>
      <c r="AK100" s="19" t="str">
        <f t="shared" si="67"/>
        <v/>
      </c>
      <c r="AL100" s="35"/>
      <c r="AM100" s="19" t="str">
        <f t="shared" si="68"/>
        <v/>
      </c>
      <c r="AN100" s="35"/>
      <c r="AO100" s="19" t="str">
        <f t="shared" si="69"/>
        <v/>
      </c>
      <c r="AP100" s="35"/>
      <c r="AQ100" s="19" t="str">
        <f t="shared" si="70"/>
        <v/>
      </c>
      <c r="AR100" s="35"/>
      <c r="AS100" s="19" t="str">
        <f t="shared" si="71"/>
        <v/>
      </c>
      <c r="AT100" s="35"/>
      <c r="AU100" s="19" t="str">
        <f t="shared" si="72"/>
        <v/>
      </c>
      <c r="AV100" s="35"/>
      <c r="AW100" s="19" t="str">
        <f t="shared" si="73"/>
        <v/>
      </c>
      <c r="AX100" s="35"/>
      <c r="AY100" s="19" t="str">
        <f t="shared" si="74"/>
        <v/>
      </c>
      <c r="AZ100" s="223"/>
      <c r="BA100" s="223"/>
      <c r="BB100" s="223"/>
      <c r="BC100" s="223"/>
      <c r="BD100" s="223"/>
      <c r="BE100" s="223"/>
      <c r="BF100" s="223"/>
      <c r="BG100" s="223"/>
      <c r="BH100" s="223"/>
      <c r="BI100" s="223"/>
      <c r="BJ100" s="223"/>
      <c r="BK100" s="223"/>
      <c r="BL100" s="223"/>
      <c r="BM100" s="223"/>
      <c r="BN100" s="223"/>
      <c r="BO100" s="223"/>
      <c r="BP100" s="223"/>
      <c r="BQ100" s="223"/>
      <c r="BR100" s="223"/>
      <c r="BS100" s="223"/>
      <c r="BT100" s="223"/>
      <c r="BU100" s="223"/>
      <c r="BV100" s="223"/>
      <c r="BW100" s="223"/>
      <c r="BX100" s="223"/>
      <c r="BY100" s="223"/>
      <c r="BZ100" s="223"/>
      <c r="CA100" s="223"/>
      <c r="CB100" s="223"/>
      <c r="CC100" s="223"/>
      <c r="CD100" s="223"/>
      <c r="CE100" s="223"/>
      <c r="CF100" s="223"/>
      <c r="CG100" s="223"/>
      <c r="CH100" s="223"/>
      <c r="CI100" s="223"/>
      <c r="CJ100" s="223"/>
      <c r="CK100" s="223"/>
      <c r="CL100" s="223"/>
      <c r="CM100" s="223"/>
      <c r="CN100" s="223"/>
      <c r="CO100" s="223"/>
      <c r="CP100" s="223"/>
      <c r="CQ100" s="223"/>
      <c r="CR100" s="223"/>
      <c r="CS100" s="223"/>
      <c r="CT100" s="223"/>
      <c r="CU100" s="223"/>
      <c r="CV100" s="223"/>
      <c r="CW100" s="223"/>
      <c r="CX100" s="223"/>
      <c r="CY100" s="223"/>
      <c r="CZ100" s="223"/>
      <c r="DA100" s="223"/>
      <c r="DB100" s="223"/>
      <c r="DC100" s="223"/>
      <c r="DD100" s="223"/>
      <c r="DE100" s="223"/>
      <c r="DF100" s="223"/>
      <c r="DG100" s="223"/>
      <c r="DH100" s="223"/>
      <c r="DI100" s="223"/>
      <c r="DJ100" s="223"/>
      <c r="DK100" s="223"/>
      <c r="DL100" s="223"/>
      <c r="DM100" s="223"/>
      <c r="DN100" s="223"/>
      <c r="DO100" s="223"/>
      <c r="DP100" s="223"/>
      <c r="DQ100" s="223"/>
      <c r="DR100" s="223"/>
      <c r="DS100" s="223"/>
      <c r="DT100" s="223"/>
      <c r="DU100" s="223"/>
      <c r="DV100" s="223"/>
      <c r="DW100" s="223"/>
      <c r="DX100" s="223"/>
      <c r="DY100" s="223"/>
      <c r="DZ100" s="223"/>
      <c r="EA100" s="223"/>
      <c r="EB100" s="223"/>
      <c r="EC100" s="223"/>
      <c r="ED100" s="223"/>
      <c r="EE100" s="223"/>
      <c r="EF100" s="223"/>
      <c r="EG100" s="223"/>
      <c r="EH100" s="223"/>
      <c r="EI100" s="223"/>
      <c r="EJ100" s="223"/>
      <c r="EK100" s="223"/>
      <c r="EL100" s="223"/>
      <c r="EM100" s="223"/>
      <c r="EN100" s="223"/>
      <c r="EO100" s="223"/>
      <c r="EP100" s="223"/>
      <c r="EQ100" s="223"/>
      <c r="ER100" s="223"/>
      <c r="ES100" s="223"/>
      <c r="ET100" s="223"/>
      <c r="EU100" s="223"/>
      <c r="EV100" s="223"/>
      <c r="EW100" s="223"/>
      <c r="EX100" s="223"/>
      <c r="EY100" s="223"/>
      <c r="EZ100" s="223"/>
      <c r="FA100" s="223"/>
      <c r="FB100" s="223"/>
      <c r="FC100" s="223"/>
      <c r="FD100" s="223"/>
      <c r="FE100" s="223"/>
      <c r="FF100" s="223"/>
      <c r="FG100" s="223"/>
      <c r="FH100" s="223"/>
      <c r="FI100" s="223"/>
      <c r="FJ100" s="223"/>
      <c r="FK100" s="223"/>
      <c r="FL100" s="223"/>
      <c r="FM100" s="223"/>
      <c r="FN100" s="223"/>
      <c r="FO100" s="223"/>
      <c r="FP100" s="223"/>
      <c r="FQ100" s="223"/>
      <c r="FR100" s="223"/>
      <c r="FS100" s="223"/>
      <c r="FT100" s="223"/>
      <c r="FU100" s="223"/>
      <c r="FV100" s="223"/>
      <c r="FW100" s="223"/>
      <c r="FX100" s="223"/>
      <c r="FY100" s="223"/>
      <c r="FZ100" s="223"/>
      <c r="GA100" s="223"/>
      <c r="GB100" s="223"/>
      <c r="GC100" s="223"/>
      <c r="GD100" s="223"/>
      <c r="GE100" s="223"/>
      <c r="GF100" s="223"/>
      <c r="GG100" s="223"/>
      <c r="GH100" s="223"/>
      <c r="GI100" s="223"/>
      <c r="GJ100" s="223"/>
      <c r="GK100" s="223"/>
      <c r="GL100" s="223"/>
      <c r="GM100" s="223"/>
      <c r="GN100" s="223"/>
      <c r="GO100" s="223"/>
      <c r="GP100" s="223"/>
      <c r="GQ100" s="223"/>
      <c r="GR100" s="223"/>
      <c r="GS100" s="223"/>
      <c r="GT100" s="223"/>
      <c r="GU100" s="223"/>
      <c r="GV100" s="223"/>
      <c r="GW100" s="223"/>
      <c r="GX100" s="223"/>
      <c r="GY100" s="223"/>
      <c r="GZ100" s="223"/>
      <c r="HA100" s="223"/>
      <c r="HB100" s="223"/>
      <c r="HC100" s="223"/>
      <c r="HD100" s="223"/>
      <c r="HE100" s="223"/>
      <c r="HF100" s="223"/>
      <c r="HG100" s="223"/>
      <c r="HH100" s="223"/>
      <c r="HI100" s="223"/>
      <c r="HJ100" s="223"/>
      <c r="HK100" s="223"/>
      <c r="HL100" s="223"/>
      <c r="HM100" s="223"/>
      <c r="HN100" s="223"/>
      <c r="HO100" s="223"/>
      <c r="HP100" s="223"/>
      <c r="HQ100" s="223"/>
      <c r="HR100" s="223"/>
      <c r="HS100" s="223"/>
      <c r="HT100" s="223"/>
      <c r="HU100" s="223"/>
      <c r="HV100" s="223"/>
      <c r="HW100" s="223"/>
      <c r="HX100" s="223"/>
      <c r="HY100" s="223"/>
      <c r="HZ100" s="223"/>
      <c r="IA100" s="223"/>
      <c r="IB100" s="223"/>
      <c r="IC100" s="223"/>
      <c r="ID100" s="223"/>
      <c r="IE100" s="223"/>
      <c r="IF100" s="223"/>
      <c r="IG100" s="223"/>
      <c r="IH100" s="223"/>
      <c r="II100" s="223"/>
      <c r="IJ100" s="223"/>
      <c r="IK100" s="223"/>
      <c r="IL100" s="223"/>
      <c r="IM100" s="223"/>
      <c r="IN100" s="223"/>
      <c r="IO100" s="223"/>
      <c r="IP100" s="223"/>
      <c r="IQ100" s="223"/>
      <c r="IR100" s="223"/>
      <c r="IS100" s="223"/>
      <c r="IT100" s="223"/>
      <c r="IU100" s="223"/>
      <c r="IV100" s="223"/>
      <c r="IW100" s="223"/>
      <c r="IX100" s="223"/>
      <c r="IY100" s="223"/>
      <c r="IZ100" s="223"/>
      <c r="JA100" s="223"/>
      <c r="JB100" s="223"/>
      <c r="JC100" s="223"/>
      <c r="JD100" s="223"/>
      <c r="JE100" s="223"/>
      <c r="JF100" s="223"/>
      <c r="JG100" s="223"/>
      <c r="JH100" s="223"/>
      <c r="JI100" s="223"/>
      <c r="JJ100" s="223"/>
      <c r="JK100" s="223"/>
      <c r="JL100" s="223"/>
      <c r="JM100" s="223"/>
      <c r="JN100" s="223"/>
      <c r="JO100" s="223"/>
      <c r="JP100" s="223"/>
      <c r="JQ100" s="223"/>
      <c r="JR100" s="223"/>
      <c r="JS100" s="223"/>
      <c r="JT100" s="223"/>
      <c r="JU100" s="223"/>
      <c r="JV100" s="223"/>
      <c r="JW100" s="223"/>
      <c r="JX100" s="223"/>
      <c r="JY100" s="223"/>
      <c r="JZ100" s="223"/>
      <c r="KA100" s="223"/>
      <c r="KB100" s="223"/>
      <c r="KC100" s="223"/>
      <c r="KD100" s="223"/>
      <c r="KE100" s="223"/>
      <c r="KF100" s="223"/>
      <c r="KG100" s="223"/>
      <c r="KH100" s="223"/>
      <c r="KI100" s="223"/>
      <c r="KJ100" s="223"/>
      <c r="KK100" s="223"/>
      <c r="KL100" s="223"/>
      <c r="KM100" s="223"/>
      <c r="KN100" s="223"/>
      <c r="KO100" s="223"/>
      <c r="KP100" s="223"/>
      <c r="KQ100" s="223"/>
      <c r="KR100" s="223"/>
      <c r="KS100" s="223"/>
      <c r="KT100" s="223"/>
      <c r="KU100" s="223"/>
      <c r="KV100" s="223"/>
      <c r="KW100" s="223"/>
      <c r="KX100" s="223"/>
      <c r="KY100" s="223"/>
      <c r="KZ100" s="223"/>
      <c r="LA100" s="223"/>
      <c r="LB100" s="223"/>
      <c r="LC100" s="223"/>
      <c r="LD100" s="223"/>
      <c r="LE100" s="223"/>
      <c r="LF100" s="223"/>
      <c r="LG100" s="223"/>
      <c r="LH100" s="223"/>
      <c r="LI100" s="223"/>
      <c r="LJ100" s="223"/>
      <c r="LK100" s="223"/>
      <c r="LL100" s="223"/>
      <c r="LM100" s="223"/>
      <c r="LN100" s="223"/>
      <c r="LO100" s="223"/>
      <c r="LP100" s="223"/>
      <c r="LQ100" s="223"/>
      <c r="LR100" s="223"/>
      <c r="LS100" s="223"/>
      <c r="LT100" s="223"/>
      <c r="LU100" s="223"/>
      <c r="LV100" s="223"/>
      <c r="LW100" s="223"/>
      <c r="LX100" s="223"/>
      <c r="LY100" s="223"/>
      <c r="LZ100" s="223"/>
      <c r="MA100" s="223"/>
      <c r="MB100" s="223"/>
      <c r="MC100" s="223"/>
      <c r="MD100" s="223"/>
      <c r="ME100" s="223"/>
      <c r="MF100" s="223"/>
      <c r="MG100" s="223"/>
      <c r="MH100" s="223"/>
      <c r="MI100" s="223"/>
      <c r="MJ100" s="223"/>
      <c r="MK100" s="223"/>
      <c r="ML100" s="223"/>
      <c r="MM100" s="223"/>
      <c r="MN100" s="223"/>
      <c r="MO100" s="223"/>
      <c r="MP100" s="223"/>
      <c r="MQ100" s="223"/>
      <c r="MR100" s="223"/>
      <c r="MS100" s="223"/>
      <c r="MT100" s="223"/>
      <c r="MU100" s="223"/>
      <c r="MV100" s="223"/>
      <c r="MW100" s="223"/>
      <c r="MX100" s="223"/>
      <c r="MY100" s="223"/>
      <c r="MZ100" s="223"/>
      <c r="NA100" s="223"/>
      <c r="NB100" s="223"/>
      <c r="NC100" s="223"/>
      <c r="ND100" s="223"/>
      <c r="NE100" s="223"/>
      <c r="NF100" s="223"/>
      <c r="NG100" s="223"/>
      <c r="NH100" s="223"/>
      <c r="NI100" s="223"/>
      <c r="NJ100" s="223"/>
      <c r="NK100" s="223"/>
      <c r="NL100" s="223"/>
      <c r="NM100" s="223"/>
      <c r="NN100" s="223"/>
      <c r="NO100" s="223"/>
      <c r="NP100" s="223"/>
      <c r="NQ100" s="223"/>
      <c r="NR100" s="223"/>
      <c r="NS100" s="223"/>
      <c r="NT100" s="223"/>
      <c r="NU100" s="223"/>
      <c r="NV100" s="223"/>
      <c r="NW100" s="223"/>
      <c r="NX100" s="223"/>
      <c r="NY100" s="223"/>
      <c r="NZ100" s="223"/>
      <c r="OA100" s="223"/>
      <c r="OB100" s="223"/>
      <c r="OC100" s="223"/>
      <c r="OD100" s="223"/>
      <c r="OE100" s="223"/>
      <c r="OF100" s="223"/>
      <c r="OG100" s="223"/>
      <c r="OH100" s="223"/>
      <c r="OI100" s="223"/>
      <c r="OJ100" s="223"/>
      <c r="OK100" s="223"/>
      <c r="OL100" s="223"/>
      <c r="OM100" s="223"/>
      <c r="ON100" s="223"/>
      <c r="OO100" s="223"/>
      <c r="OP100" s="223"/>
      <c r="OQ100" s="223"/>
      <c r="OR100" s="223"/>
      <c r="OS100" s="223"/>
      <c r="OT100" s="223"/>
      <c r="OU100" s="223"/>
      <c r="OV100" s="223"/>
      <c r="OW100" s="223"/>
      <c r="OX100" s="223"/>
      <c r="OY100" s="223"/>
      <c r="OZ100" s="223"/>
      <c r="PA100" s="223"/>
      <c r="PB100" s="223"/>
      <c r="PC100" s="223"/>
      <c r="PD100" s="223"/>
      <c r="PE100" s="223"/>
      <c r="PF100" s="223"/>
      <c r="PG100" s="223"/>
      <c r="PH100" s="223"/>
      <c r="PI100" s="223"/>
      <c r="PJ100" s="223"/>
      <c r="PK100" s="223"/>
      <c r="PL100" s="223"/>
      <c r="PM100" s="223"/>
      <c r="PN100" s="223"/>
      <c r="PO100" s="223"/>
      <c r="PP100" s="223"/>
      <c r="PQ100" s="223"/>
      <c r="PR100" s="223"/>
      <c r="PS100" s="223"/>
      <c r="PT100" s="223"/>
      <c r="PU100" s="223"/>
      <c r="PV100" s="223"/>
      <c r="PW100" s="223"/>
      <c r="PX100" s="223"/>
    </row>
    <row r="101" spans="1:440" s="223" customFormat="1" x14ac:dyDescent="0.25">
      <c r="A101" s="26"/>
      <c r="B101" s="59"/>
      <c r="C101" s="18"/>
      <c r="D101" s="18"/>
      <c r="E101" s="34">
        <f t="shared" si="54"/>
        <v>0</v>
      </c>
      <c r="F101" s="23"/>
      <c r="G101" s="211"/>
      <c r="H101" s="26"/>
      <c r="I101" s="19">
        <f t="shared" si="75"/>
        <v>0</v>
      </c>
      <c r="J101" s="37"/>
      <c r="K101" s="19" t="str">
        <f t="shared" si="55"/>
        <v/>
      </c>
      <c r="L101" s="37"/>
      <c r="M101" s="19" t="str">
        <f t="shared" si="56"/>
        <v/>
      </c>
      <c r="N101" s="42"/>
      <c r="O101" s="19" t="str">
        <f t="shared" si="57"/>
        <v/>
      </c>
      <c r="P101" s="44"/>
      <c r="Q101" s="19" t="str">
        <f t="shared" si="58"/>
        <v/>
      </c>
      <c r="R101" s="42"/>
      <c r="S101" s="19" t="str">
        <f t="shared" si="59"/>
        <v/>
      </c>
      <c r="T101" s="43"/>
      <c r="U101" s="19" t="str">
        <f t="shared" si="60"/>
        <v/>
      </c>
      <c r="V101" s="43"/>
      <c r="W101" s="19" t="str">
        <f t="shared" si="61"/>
        <v/>
      </c>
      <c r="X101" s="43"/>
      <c r="Y101" s="19" t="str">
        <f t="shared" si="62"/>
        <v/>
      </c>
      <c r="Z101" s="35"/>
      <c r="AA101" s="19" t="str">
        <f t="shared" si="63"/>
        <v/>
      </c>
      <c r="AB101" s="35"/>
      <c r="AC101" s="19" t="str">
        <f t="shared" si="64"/>
        <v/>
      </c>
      <c r="AD101" s="35"/>
      <c r="AE101" s="19" t="str">
        <f t="shared" si="65"/>
        <v/>
      </c>
      <c r="AF101" s="35"/>
      <c r="AG101" s="19" t="str">
        <f t="shared" si="66"/>
        <v/>
      </c>
      <c r="AH101" s="35"/>
      <c r="AI101" s="19" t="str">
        <f t="shared" si="52"/>
        <v/>
      </c>
      <c r="AJ101" s="35"/>
      <c r="AK101" s="19" t="str">
        <f t="shared" si="67"/>
        <v/>
      </c>
      <c r="AL101" s="35"/>
      <c r="AM101" s="19" t="str">
        <f t="shared" si="68"/>
        <v/>
      </c>
      <c r="AN101" s="35"/>
      <c r="AO101" s="19" t="str">
        <f t="shared" si="69"/>
        <v/>
      </c>
      <c r="AP101" s="35"/>
      <c r="AQ101" s="19" t="str">
        <f t="shared" si="70"/>
        <v/>
      </c>
      <c r="AR101" s="35"/>
      <c r="AS101" s="19" t="str">
        <f t="shared" si="71"/>
        <v/>
      </c>
      <c r="AT101" s="35"/>
      <c r="AU101" s="19" t="str">
        <f t="shared" si="72"/>
        <v/>
      </c>
      <c r="AV101" s="35"/>
      <c r="AW101" s="19" t="str">
        <f t="shared" si="73"/>
        <v/>
      </c>
      <c r="AX101" s="35"/>
      <c r="AY101" s="19" t="str">
        <f t="shared" si="74"/>
        <v/>
      </c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</row>
    <row r="102" spans="1:440" x14ac:dyDescent="0.25">
      <c r="A102" s="26"/>
      <c r="B102" s="59"/>
      <c r="C102" s="18"/>
      <c r="D102" s="18"/>
      <c r="E102" s="34">
        <f t="shared" si="54"/>
        <v>0</v>
      </c>
      <c r="F102" s="23"/>
      <c r="G102" s="211"/>
      <c r="H102" s="26"/>
      <c r="I102" s="19">
        <f t="shared" si="75"/>
        <v>0</v>
      </c>
      <c r="J102" s="37"/>
      <c r="K102" s="19" t="str">
        <f t="shared" si="55"/>
        <v/>
      </c>
      <c r="L102" s="37"/>
      <c r="M102" s="19" t="str">
        <f t="shared" si="56"/>
        <v/>
      </c>
      <c r="N102" s="42"/>
      <c r="O102" s="19" t="str">
        <f t="shared" si="57"/>
        <v/>
      </c>
      <c r="P102" s="44"/>
      <c r="Q102" s="19" t="str">
        <f t="shared" si="58"/>
        <v/>
      </c>
      <c r="R102" s="42"/>
      <c r="S102" s="19" t="str">
        <f t="shared" si="59"/>
        <v/>
      </c>
      <c r="T102" s="43"/>
      <c r="U102" s="19" t="str">
        <f t="shared" si="60"/>
        <v/>
      </c>
      <c r="V102" s="43"/>
      <c r="W102" s="19" t="str">
        <f t="shared" si="61"/>
        <v/>
      </c>
      <c r="X102" s="43"/>
      <c r="Y102" s="19" t="str">
        <f t="shared" si="62"/>
        <v/>
      </c>
      <c r="Z102" s="35"/>
      <c r="AA102" s="19" t="str">
        <f t="shared" si="63"/>
        <v/>
      </c>
      <c r="AB102" s="35"/>
      <c r="AC102" s="19" t="str">
        <f t="shared" si="64"/>
        <v/>
      </c>
      <c r="AD102" s="35"/>
      <c r="AE102" s="19" t="str">
        <f t="shared" si="65"/>
        <v/>
      </c>
      <c r="AF102" s="35"/>
      <c r="AG102" s="19" t="str">
        <f t="shared" si="66"/>
        <v/>
      </c>
      <c r="AH102" s="35"/>
      <c r="AI102" s="19" t="str">
        <f t="shared" si="52"/>
        <v/>
      </c>
      <c r="AJ102" s="35"/>
      <c r="AK102" s="19" t="str">
        <f t="shared" si="67"/>
        <v/>
      </c>
      <c r="AL102" s="35"/>
      <c r="AM102" s="19" t="str">
        <f t="shared" si="68"/>
        <v/>
      </c>
      <c r="AN102" s="35"/>
      <c r="AO102" s="19" t="str">
        <f t="shared" si="69"/>
        <v/>
      </c>
      <c r="AP102" s="35"/>
      <c r="AQ102" s="19" t="str">
        <f t="shared" si="70"/>
        <v/>
      </c>
      <c r="AR102" s="35"/>
      <c r="AS102" s="19" t="str">
        <f t="shared" si="71"/>
        <v/>
      </c>
      <c r="AT102" s="35"/>
      <c r="AU102" s="19" t="str">
        <f t="shared" si="72"/>
        <v/>
      </c>
      <c r="AV102" s="35"/>
      <c r="AW102" s="19" t="str">
        <f t="shared" si="73"/>
        <v/>
      </c>
      <c r="AX102" s="35"/>
      <c r="AY102" s="19" t="str">
        <f t="shared" si="74"/>
        <v/>
      </c>
      <c r="AZ102" s="223"/>
      <c r="BA102" s="223"/>
      <c r="BB102" s="223"/>
      <c r="BC102" s="223"/>
      <c r="BD102" s="223"/>
      <c r="BE102" s="223"/>
      <c r="BF102" s="223"/>
      <c r="BG102" s="223"/>
      <c r="BH102" s="223"/>
      <c r="BI102" s="223"/>
      <c r="BJ102" s="223"/>
      <c r="BK102" s="223"/>
      <c r="BL102" s="223"/>
      <c r="BM102" s="223"/>
      <c r="BN102" s="223"/>
      <c r="BO102" s="223"/>
      <c r="BP102" s="223"/>
      <c r="BQ102" s="223"/>
      <c r="BR102" s="223"/>
      <c r="BS102" s="223"/>
      <c r="BT102" s="223"/>
      <c r="BU102" s="223"/>
      <c r="BV102" s="223"/>
      <c r="BW102" s="223"/>
      <c r="BX102" s="223"/>
      <c r="BY102" s="223"/>
      <c r="BZ102" s="223"/>
      <c r="CA102" s="223"/>
      <c r="CB102" s="223"/>
      <c r="CC102" s="223"/>
      <c r="CD102" s="223"/>
      <c r="CE102" s="223"/>
      <c r="CF102" s="223"/>
      <c r="CG102" s="223"/>
      <c r="CH102" s="223"/>
      <c r="CI102" s="223"/>
      <c r="CJ102" s="223"/>
      <c r="CK102" s="223"/>
      <c r="CL102" s="223"/>
      <c r="CM102" s="223"/>
      <c r="CN102" s="223"/>
      <c r="CO102" s="223"/>
      <c r="CP102" s="223"/>
      <c r="CQ102" s="223"/>
      <c r="CR102" s="223"/>
      <c r="CS102" s="223"/>
      <c r="CT102" s="223"/>
      <c r="CU102" s="223"/>
      <c r="CV102" s="223"/>
      <c r="CW102" s="223"/>
      <c r="CX102" s="223"/>
      <c r="CY102" s="223"/>
      <c r="CZ102" s="223"/>
      <c r="DA102" s="223"/>
      <c r="DB102" s="223"/>
      <c r="DC102" s="223"/>
      <c r="DD102" s="223"/>
      <c r="DE102" s="223"/>
      <c r="DF102" s="223"/>
      <c r="DG102" s="223"/>
      <c r="DH102" s="223"/>
      <c r="DI102" s="223"/>
      <c r="DJ102" s="223"/>
      <c r="DK102" s="223"/>
      <c r="DL102" s="223"/>
      <c r="DM102" s="223"/>
      <c r="DN102" s="223"/>
      <c r="DO102" s="223"/>
      <c r="DP102" s="223"/>
      <c r="DQ102" s="223"/>
      <c r="DR102" s="223"/>
      <c r="DS102" s="223"/>
      <c r="DT102" s="223"/>
      <c r="DU102" s="223"/>
      <c r="DV102" s="223"/>
      <c r="DW102" s="223"/>
      <c r="DX102" s="223"/>
      <c r="DY102" s="223"/>
      <c r="DZ102" s="223"/>
      <c r="EA102" s="223"/>
      <c r="EB102" s="223"/>
      <c r="EC102" s="223"/>
      <c r="ED102" s="223"/>
      <c r="EE102" s="223"/>
      <c r="EF102" s="223"/>
      <c r="EG102" s="223"/>
      <c r="EH102" s="223"/>
      <c r="EI102" s="223"/>
      <c r="EJ102" s="223"/>
      <c r="EK102" s="223"/>
      <c r="EL102" s="223"/>
      <c r="EM102" s="223"/>
      <c r="EN102" s="223"/>
      <c r="EO102" s="223"/>
      <c r="EP102" s="223"/>
      <c r="EQ102" s="223"/>
      <c r="ER102" s="223"/>
      <c r="ES102" s="223"/>
      <c r="ET102" s="223"/>
      <c r="EU102" s="223"/>
      <c r="EV102" s="223"/>
      <c r="EW102" s="223"/>
      <c r="EX102" s="223"/>
      <c r="EY102" s="223"/>
      <c r="EZ102" s="223"/>
      <c r="FA102" s="223"/>
      <c r="FB102" s="223"/>
      <c r="FC102" s="223"/>
      <c r="FD102" s="223"/>
      <c r="FE102" s="223"/>
      <c r="FF102" s="223"/>
      <c r="FG102" s="223"/>
      <c r="FH102" s="223"/>
      <c r="FI102" s="223"/>
      <c r="FJ102" s="223"/>
      <c r="FK102" s="223"/>
      <c r="FL102" s="223"/>
      <c r="FM102" s="223"/>
      <c r="FN102" s="223"/>
      <c r="FO102" s="223"/>
      <c r="FP102" s="223"/>
      <c r="FQ102" s="223"/>
      <c r="FR102" s="223"/>
      <c r="FS102" s="223"/>
      <c r="FT102" s="223"/>
      <c r="FU102" s="223"/>
      <c r="FV102" s="223"/>
      <c r="FW102" s="223"/>
      <c r="FX102" s="223"/>
      <c r="FY102" s="223"/>
      <c r="FZ102" s="223"/>
      <c r="GA102" s="223"/>
      <c r="GB102" s="223"/>
      <c r="GC102" s="223"/>
      <c r="GD102" s="223"/>
      <c r="GE102" s="223"/>
      <c r="GF102" s="223"/>
      <c r="GG102" s="223"/>
      <c r="GH102" s="223"/>
      <c r="GI102" s="223"/>
      <c r="GJ102" s="223"/>
      <c r="GK102" s="223"/>
      <c r="GL102" s="223"/>
      <c r="GM102" s="223"/>
      <c r="GN102" s="223"/>
      <c r="GO102" s="223"/>
      <c r="GP102" s="223"/>
      <c r="GQ102" s="223"/>
      <c r="GR102" s="223"/>
      <c r="GS102" s="223"/>
      <c r="GT102" s="223"/>
      <c r="GU102" s="223"/>
      <c r="GV102" s="223"/>
      <c r="GW102" s="223"/>
      <c r="GX102" s="223"/>
      <c r="GY102" s="223"/>
      <c r="GZ102" s="223"/>
      <c r="HA102" s="223"/>
      <c r="HB102" s="223"/>
      <c r="HC102" s="223"/>
      <c r="HD102" s="223"/>
      <c r="HE102" s="223"/>
      <c r="HF102" s="223"/>
      <c r="HG102" s="223"/>
      <c r="HH102" s="223"/>
      <c r="HI102" s="223"/>
      <c r="HJ102" s="223"/>
      <c r="HK102" s="223"/>
      <c r="HL102" s="223"/>
      <c r="HM102" s="223"/>
      <c r="HN102" s="223"/>
      <c r="HO102" s="223"/>
      <c r="HP102" s="223"/>
      <c r="HQ102" s="223"/>
      <c r="HR102" s="223"/>
      <c r="HS102" s="223"/>
      <c r="HT102" s="223"/>
      <c r="HU102" s="223"/>
      <c r="HV102" s="223"/>
      <c r="HW102" s="223"/>
      <c r="HX102" s="223"/>
      <c r="HY102" s="223"/>
      <c r="HZ102" s="223"/>
      <c r="IA102" s="223"/>
      <c r="IB102" s="223"/>
      <c r="IC102" s="223"/>
      <c r="ID102" s="223"/>
      <c r="IE102" s="223"/>
      <c r="IF102" s="223"/>
      <c r="IG102" s="223"/>
      <c r="IH102" s="223"/>
      <c r="II102" s="223"/>
      <c r="IJ102" s="223"/>
      <c r="IK102" s="223"/>
      <c r="IL102" s="223"/>
      <c r="IM102" s="223"/>
      <c r="IN102" s="223"/>
      <c r="IO102" s="223"/>
      <c r="IP102" s="223"/>
      <c r="IQ102" s="223"/>
      <c r="IR102" s="223"/>
      <c r="IS102" s="223"/>
      <c r="IT102" s="223"/>
      <c r="IU102" s="223"/>
      <c r="IV102" s="223"/>
      <c r="IW102" s="223"/>
      <c r="IX102" s="223"/>
      <c r="IY102" s="223"/>
      <c r="IZ102" s="223"/>
      <c r="JA102" s="223"/>
      <c r="JB102" s="223"/>
      <c r="JC102" s="223"/>
      <c r="JD102" s="223"/>
      <c r="JE102" s="223"/>
      <c r="JF102" s="223"/>
      <c r="JG102" s="223"/>
      <c r="JH102" s="223"/>
      <c r="JI102" s="223"/>
      <c r="JJ102" s="223"/>
      <c r="JK102" s="223"/>
      <c r="JL102" s="223"/>
      <c r="JM102" s="223"/>
      <c r="JN102" s="223"/>
      <c r="JO102" s="223"/>
      <c r="JP102" s="223"/>
      <c r="JQ102" s="223"/>
      <c r="JR102" s="223"/>
      <c r="JS102" s="223"/>
      <c r="JT102" s="223"/>
      <c r="JU102" s="223"/>
      <c r="JV102" s="223"/>
      <c r="JW102" s="223"/>
      <c r="JX102" s="223"/>
      <c r="JY102" s="223"/>
      <c r="JZ102" s="223"/>
      <c r="KA102" s="223"/>
      <c r="KB102" s="223"/>
      <c r="KC102" s="223"/>
      <c r="KD102" s="223"/>
      <c r="KE102" s="223"/>
      <c r="KF102" s="223"/>
      <c r="KG102" s="223"/>
      <c r="KH102" s="223"/>
      <c r="KI102" s="223"/>
      <c r="KJ102" s="223"/>
      <c r="KK102" s="223"/>
      <c r="KL102" s="223"/>
      <c r="KM102" s="223"/>
      <c r="KN102" s="223"/>
      <c r="KO102" s="223"/>
      <c r="KP102" s="223"/>
      <c r="KQ102" s="223"/>
      <c r="KR102" s="223"/>
      <c r="KS102" s="223"/>
      <c r="KT102" s="223"/>
      <c r="KU102" s="223"/>
      <c r="KV102" s="223"/>
      <c r="KW102" s="223"/>
      <c r="KX102" s="223"/>
      <c r="KY102" s="223"/>
      <c r="KZ102" s="223"/>
      <c r="LA102" s="223"/>
      <c r="LB102" s="223"/>
      <c r="LC102" s="223"/>
      <c r="LD102" s="223"/>
      <c r="LE102" s="223"/>
      <c r="LF102" s="223"/>
      <c r="LG102" s="223"/>
      <c r="LH102" s="223"/>
      <c r="LI102" s="223"/>
      <c r="LJ102" s="223"/>
      <c r="LK102" s="223"/>
      <c r="LL102" s="223"/>
      <c r="LM102" s="223"/>
      <c r="LN102" s="223"/>
      <c r="LO102" s="223"/>
      <c r="LP102" s="223"/>
      <c r="LQ102" s="223"/>
      <c r="LR102" s="223"/>
      <c r="LS102" s="223"/>
      <c r="LT102" s="223"/>
      <c r="LU102" s="223"/>
      <c r="LV102" s="223"/>
      <c r="LW102" s="223"/>
      <c r="LX102" s="223"/>
      <c r="LY102" s="223"/>
      <c r="LZ102" s="223"/>
      <c r="MA102" s="223"/>
      <c r="MB102" s="223"/>
      <c r="MC102" s="223"/>
      <c r="MD102" s="223"/>
      <c r="ME102" s="223"/>
      <c r="MF102" s="223"/>
      <c r="MG102" s="223"/>
      <c r="MH102" s="223"/>
      <c r="MI102" s="223"/>
      <c r="MJ102" s="223"/>
      <c r="MK102" s="223"/>
      <c r="ML102" s="223"/>
      <c r="MM102" s="223"/>
      <c r="MN102" s="223"/>
      <c r="MO102" s="223"/>
      <c r="MP102" s="223"/>
      <c r="MQ102" s="223"/>
      <c r="MR102" s="223"/>
      <c r="MS102" s="223"/>
      <c r="MT102" s="223"/>
      <c r="MU102" s="223"/>
      <c r="MV102" s="223"/>
      <c r="MW102" s="223"/>
      <c r="MX102" s="223"/>
      <c r="MY102" s="223"/>
      <c r="MZ102" s="223"/>
      <c r="NA102" s="223"/>
      <c r="NB102" s="223"/>
      <c r="NC102" s="223"/>
      <c r="ND102" s="223"/>
      <c r="NE102" s="223"/>
      <c r="NF102" s="223"/>
      <c r="NG102" s="223"/>
      <c r="NH102" s="223"/>
      <c r="NI102" s="223"/>
      <c r="NJ102" s="223"/>
      <c r="NK102" s="223"/>
      <c r="NL102" s="223"/>
      <c r="NM102" s="223"/>
      <c r="NN102" s="223"/>
      <c r="NO102" s="223"/>
      <c r="NP102" s="223"/>
      <c r="NQ102" s="223"/>
      <c r="NR102" s="223"/>
      <c r="NS102" s="223"/>
      <c r="NT102" s="223"/>
      <c r="NU102" s="223"/>
      <c r="NV102" s="223"/>
      <c r="NW102" s="223"/>
      <c r="NX102" s="223"/>
      <c r="NY102" s="223"/>
      <c r="NZ102" s="223"/>
      <c r="OA102" s="223"/>
      <c r="OB102" s="223"/>
      <c r="OC102" s="223"/>
      <c r="OD102" s="223"/>
      <c r="OE102" s="223"/>
      <c r="OF102" s="223"/>
      <c r="OG102" s="223"/>
      <c r="OH102" s="223"/>
      <c r="OI102" s="223"/>
      <c r="OJ102" s="223"/>
      <c r="OK102" s="223"/>
      <c r="OL102" s="223"/>
      <c r="OM102" s="223"/>
      <c r="ON102" s="223"/>
      <c r="OO102" s="223"/>
      <c r="OP102" s="223"/>
      <c r="OQ102" s="223"/>
      <c r="OR102" s="223"/>
      <c r="OS102" s="223"/>
      <c r="OT102" s="223"/>
      <c r="OU102" s="223"/>
      <c r="OV102" s="223"/>
      <c r="OW102" s="223"/>
      <c r="OX102" s="223"/>
      <c r="OY102" s="223"/>
      <c r="OZ102" s="223"/>
      <c r="PA102" s="223"/>
      <c r="PB102" s="223"/>
      <c r="PC102" s="223"/>
      <c r="PD102" s="223"/>
      <c r="PE102" s="223"/>
      <c r="PF102" s="223"/>
      <c r="PG102" s="223"/>
      <c r="PH102" s="223"/>
      <c r="PI102" s="223"/>
      <c r="PJ102" s="223"/>
      <c r="PK102" s="223"/>
      <c r="PL102" s="223"/>
      <c r="PM102" s="223"/>
      <c r="PN102" s="223"/>
      <c r="PO102" s="223"/>
      <c r="PP102" s="223"/>
      <c r="PQ102" s="223"/>
      <c r="PR102" s="223"/>
      <c r="PS102" s="223"/>
      <c r="PT102" s="223"/>
      <c r="PU102" s="223"/>
      <c r="PV102" s="223"/>
      <c r="PW102" s="223"/>
      <c r="PX102" s="223"/>
    </row>
    <row r="103" spans="1:440" s="223" customFormat="1" x14ac:dyDescent="0.25">
      <c r="A103" s="26"/>
      <c r="B103" s="59"/>
      <c r="C103" s="18"/>
      <c r="D103" s="18"/>
      <c r="E103" s="34">
        <f t="shared" si="54"/>
        <v>0</v>
      </c>
      <c r="F103" s="23"/>
      <c r="G103" s="211"/>
      <c r="H103" s="26"/>
      <c r="I103" s="19">
        <v>0</v>
      </c>
      <c r="J103" s="37"/>
      <c r="K103" s="19" t="s">
        <v>7</v>
      </c>
      <c r="L103" s="37"/>
      <c r="M103" s="19" t="s">
        <v>7</v>
      </c>
      <c r="N103" s="42"/>
      <c r="O103" s="19" t="s">
        <v>7</v>
      </c>
      <c r="P103" s="42"/>
      <c r="Q103" s="19" t="s">
        <v>7</v>
      </c>
      <c r="R103" s="42"/>
      <c r="S103" s="19" t="s">
        <v>7</v>
      </c>
      <c r="T103" s="43"/>
      <c r="U103" s="19" t="s">
        <v>7</v>
      </c>
      <c r="V103" s="43"/>
      <c r="W103" s="19" t="s">
        <v>7</v>
      </c>
      <c r="X103" s="43"/>
      <c r="Y103" s="19" t="str">
        <f t="shared" si="62"/>
        <v/>
      </c>
      <c r="Z103" s="35"/>
      <c r="AA103" s="19" t="str">
        <f t="shared" si="63"/>
        <v/>
      </c>
      <c r="AB103" s="35"/>
      <c r="AC103" s="19" t="str">
        <f t="shared" si="64"/>
        <v/>
      </c>
      <c r="AD103" s="35"/>
      <c r="AE103" s="19" t="str">
        <f t="shared" si="65"/>
        <v/>
      </c>
      <c r="AF103" s="35"/>
      <c r="AG103" s="19" t="s">
        <v>7</v>
      </c>
      <c r="AH103" s="35"/>
      <c r="AI103" s="19" t="s">
        <v>7</v>
      </c>
      <c r="AJ103" s="35"/>
      <c r="AK103" s="19" t="s">
        <v>7</v>
      </c>
      <c r="AL103" s="35"/>
      <c r="AM103" s="19" t="s">
        <v>7</v>
      </c>
      <c r="AN103" s="35"/>
      <c r="AO103" s="19" t="s">
        <v>7</v>
      </c>
      <c r="AP103" s="35"/>
      <c r="AQ103" s="19" t="s">
        <v>7</v>
      </c>
      <c r="AR103" s="35"/>
      <c r="AS103" s="19" t="s">
        <v>7</v>
      </c>
      <c r="AT103" s="35"/>
      <c r="AU103" s="19" t="s">
        <v>7</v>
      </c>
      <c r="AV103" s="35"/>
      <c r="AW103" s="19" t="s">
        <v>7</v>
      </c>
      <c r="AX103" s="35"/>
      <c r="AY103" s="19" t="s">
        <v>7</v>
      </c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</row>
    <row r="104" spans="1:440" x14ac:dyDescent="0.25">
      <c r="A104" s="26"/>
      <c r="B104" s="59"/>
      <c r="C104" s="18"/>
      <c r="D104" s="18"/>
      <c r="E104" s="34">
        <f t="shared" si="54"/>
        <v>0</v>
      </c>
      <c r="F104" s="23"/>
      <c r="G104" s="211"/>
      <c r="H104" s="26"/>
      <c r="I104" s="19">
        <v>0</v>
      </c>
      <c r="J104" s="37"/>
      <c r="K104" s="19" t="s">
        <v>7</v>
      </c>
      <c r="L104" s="37"/>
      <c r="M104" s="19" t="s">
        <v>7</v>
      </c>
      <c r="N104" s="42"/>
      <c r="O104" s="19" t="s">
        <v>7</v>
      </c>
      <c r="P104" s="44"/>
      <c r="Q104" s="19" t="s">
        <v>7</v>
      </c>
      <c r="R104" s="42"/>
      <c r="S104" s="19" t="s">
        <v>7</v>
      </c>
      <c r="T104" s="43"/>
      <c r="U104" s="19" t="s">
        <v>7</v>
      </c>
      <c r="V104" s="43"/>
      <c r="W104" s="19" t="s">
        <v>7</v>
      </c>
      <c r="X104" s="42"/>
      <c r="Y104" s="19" t="str">
        <f t="shared" si="62"/>
        <v/>
      </c>
      <c r="Z104" s="35"/>
      <c r="AA104" s="19" t="str">
        <f t="shared" si="63"/>
        <v/>
      </c>
      <c r="AB104" s="35"/>
      <c r="AC104" s="19" t="str">
        <f t="shared" si="64"/>
        <v/>
      </c>
      <c r="AD104" s="35"/>
      <c r="AE104" s="19" t="str">
        <f t="shared" si="65"/>
        <v/>
      </c>
      <c r="AF104" s="35"/>
      <c r="AG104" s="19" t="s">
        <v>7</v>
      </c>
      <c r="AH104" s="35"/>
      <c r="AI104" s="19" t="s">
        <v>7</v>
      </c>
      <c r="AJ104" s="35"/>
      <c r="AK104" s="19" t="s">
        <v>7</v>
      </c>
      <c r="AL104" s="35"/>
      <c r="AM104" s="19" t="s">
        <v>7</v>
      </c>
      <c r="AN104" s="35"/>
      <c r="AO104" s="19" t="s">
        <v>7</v>
      </c>
      <c r="AP104" s="35"/>
      <c r="AQ104" s="19" t="s">
        <v>7</v>
      </c>
      <c r="AR104" s="35"/>
      <c r="AS104" s="19" t="s">
        <v>7</v>
      </c>
      <c r="AT104" s="35"/>
      <c r="AU104" s="19" t="s">
        <v>7</v>
      </c>
      <c r="AV104" s="35"/>
      <c r="AW104" s="19" t="s">
        <v>7</v>
      </c>
      <c r="AX104" s="35"/>
      <c r="AY104" s="19" t="s">
        <v>7</v>
      </c>
      <c r="AZ104" s="223"/>
      <c r="BA104" s="223"/>
      <c r="BB104" s="223"/>
      <c r="BC104" s="223"/>
      <c r="BD104" s="223"/>
      <c r="BE104" s="223"/>
      <c r="BF104" s="223"/>
      <c r="BG104" s="223"/>
      <c r="BH104" s="223"/>
      <c r="BI104" s="223"/>
      <c r="BJ104" s="223"/>
      <c r="BK104" s="223"/>
      <c r="BL104" s="223"/>
      <c r="BM104" s="223"/>
      <c r="BN104" s="223"/>
      <c r="BO104" s="223"/>
      <c r="BP104" s="223"/>
      <c r="BQ104" s="223"/>
      <c r="BR104" s="223"/>
      <c r="BS104" s="223"/>
      <c r="BT104" s="223"/>
      <c r="BU104" s="223"/>
      <c r="BV104" s="223"/>
      <c r="BW104" s="223"/>
      <c r="BX104" s="223"/>
      <c r="BY104" s="223"/>
      <c r="BZ104" s="223"/>
      <c r="CA104" s="223"/>
      <c r="CB104" s="223"/>
      <c r="CC104" s="223"/>
      <c r="CD104" s="223"/>
      <c r="CE104" s="223"/>
      <c r="CF104" s="223"/>
      <c r="CG104" s="223"/>
      <c r="CH104" s="223"/>
      <c r="CI104" s="223"/>
      <c r="CJ104" s="223"/>
      <c r="CK104" s="223"/>
      <c r="CL104" s="223"/>
      <c r="CM104" s="223"/>
      <c r="CN104" s="223"/>
      <c r="CO104" s="223"/>
      <c r="CP104" s="223"/>
      <c r="CQ104" s="223"/>
      <c r="CR104" s="223"/>
      <c r="CS104" s="223"/>
      <c r="CT104" s="223"/>
      <c r="CU104" s="223"/>
      <c r="CV104" s="223"/>
      <c r="CW104" s="223"/>
      <c r="CX104" s="223"/>
      <c r="CY104" s="223"/>
      <c r="CZ104" s="223"/>
      <c r="DA104" s="223"/>
      <c r="DB104" s="223"/>
      <c r="DC104" s="223"/>
      <c r="DD104" s="223"/>
      <c r="DE104" s="223"/>
      <c r="DF104" s="223"/>
      <c r="DG104" s="223"/>
      <c r="DH104" s="223"/>
      <c r="DI104" s="223"/>
      <c r="DJ104" s="223"/>
      <c r="DK104" s="223"/>
      <c r="DL104" s="223"/>
      <c r="DM104" s="223"/>
      <c r="DN104" s="223"/>
      <c r="DO104" s="223"/>
      <c r="DP104" s="223"/>
      <c r="DQ104" s="223"/>
      <c r="DR104" s="223"/>
      <c r="DS104" s="223"/>
      <c r="DT104" s="223"/>
      <c r="DU104" s="223"/>
      <c r="DV104" s="223"/>
      <c r="DW104" s="223"/>
      <c r="DX104" s="223"/>
      <c r="DY104" s="223"/>
      <c r="DZ104" s="223"/>
      <c r="EA104" s="223"/>
      <c r="EB104" s="223"/>
      <c r="EC104" s="223"/>
      <c r="ED104" s="223"/>
      <c r="EE104" s="223"/>
      <c r="EF104" s="223"/>
      <c r="EG104" s="223"/>
      <c r="EH104" s="223"/>
      <c r="EI104" s="223"/>
      <c r="EJ104" s="223"/>
      <c r="EK104" s="223"/>
      <c r="EL104" s="223"/>
      <c r="EM104" s="223"/>
      <c r="EN104" s="223"/>
      <c r="EO104" s="223"/>
      <c r="EP104" s="223"/>
      <c r="EQ104" s="223"/>
      <c r="ER104" s="223"/>
      <c r="ES104" s="223"/>
      <c r="ET104" s="223"/>
      <c r="EU104" s="223"/>
      <c r="EV104" s="223"/>
      <c r="EW104" s="223"/>
      <c r="EX104" s="223"/>
      <c r="EY104" s="223"/>
      <c r="EZ104" s="223"/>
      <c r="FA104" s="223"/>
      <c r="FB104" s="223"/>
      <c r="FC104" s="223"/>
      <c r="FD104" s="223"/>
      <c r="FE104" s="223"/>
      <c r="FF104" s="223"/>
      <c r="FG104" s="223"/>
      <c r="FH104" s="223"/>
      <c r="FI104" s="223"/>
      <c r="FJ104" s="223"/>
      <c r="FK104" s="223"/>
      <c r="FL104" s="223"/>
      <c r="FM104" s="223"/>
      <c r="FN104" s="223"/>
      <c r="FO104" s="223"/>
      <c r="FP104" s="223"/>
      <c r="FQ104" s="223"/>
      <c r="FR104" s="223"/>
      <c r="FS104" s="223"/>
      <c r="FT104" s="223"/>
      <c r="FU104" s="223"/>
      <c r="FV104" s="223"/>
      <c r="FW104" s="223"/>
      <c r="FX104" s="223"/>
      <c r="FY104" s="223"/>
      <c r="FZ104" s="223"/>
      <c r="GA104" s="223"/>
      <c r="GB104" s="223"/>
      <c r="GC104" s="223"/>
      <c r="GD104" s="223"/>
      <c r="GE104" s="223"/>
      <c r="GF104" s="223"/>
      <c r="GG104" s="223"/>
      <c r="GH104" s="223"/>
      <c r="GI104" s="223"/>
      <c r="GJ104" s="223"/>
      <c r="GK104" s="223"/>
      <c r="GL104" s="223"/>
      <c r="GM104" s="223"/>
      <c r="GN104" s="223"/>
      <c r="GO104" s="223"/>
      <c r="GP104" s="223"/>
      <c r="GQ104" s="223"/>
      <c r="GR104" s="223"/>
      <c r="GS104" s="223"/>
      <c r="GT104" s="223"/>
      <c r="GU104" s="223"/>
      <c r="GV104" s="223"/>
      <c r="GW104" s="223"/>
      <c r="GX104" s="223"/>
      <c r="GY104" s="223"/>
      <c r="GZ104" s="223"/>
      <c r="HA104" s="223"/>
      <c r="HB104" s="223"/>
      <c r="HC104" s="223"/>
      <c r="HD104" s="223"/>
      <c r="HE104" s="223"/>
      <c r="HF104" s="223"/>
      <c r="HG104" s="223"/>
      <c r="HH104" s="223"/>
      <c r="HI104" s="223"/>
      <c r="HJ104" s="223"/>
      <c r="HK104" s="223"/>
      <c r="HL104" s="223"/>
      <c r="HM104" s="223"/>
      <c r="HN104" s="223"/>
      <c r="HO104" s="223"/>
      <c r="HP104" s="223"/>
      <c r="HQ104" s="223"/>
      <c r="HR104" s="223"/>
      <c r="HS104" s="223"/>
      <c r="HT104" s="223"/>
      <c r="HU104" s="223"/>
      <c r="HV104" s="223"/>
      <c r="HW104" s="223"/>
      <c r="HX104" s="223"/>
      <c r="HY104" s="223"/>
      <c r="HZ104" s="223"/>
      <c r="IA104" s="223"/>
      <c r="IB104" s="223"/>
      <c r="IC104" s="223"/>
      <c r="ID104" s="223"/>
      <c r="IE104" s="223"/>
      <c r="IF104" s="223"/>
      <c r="IG104" s="223"/>
      <c r="IH104" s="223"/>
      <c r="II104" s="223"/>
      <c r="IJ104" s="223"/>
      <c r="IK104" s="223"/>
      <c r="IL104" s="223"/>
      <c r="IM104" s="223"/>
      <c r="IN104" s="223"/>
      <c r="IO104" s="223"/>
      <c r="IP104" s="223"/>
      <c r="IQ104" s="223"/>
      <c r="IR104" s="223"/>
      <c r="IS104" s="223"/>
      <c r="IT104" s="223"/>
      <c r="IU104" s="223"/>
      <c r="IV104" s="223"/>
      <c r="IW104" s="223"/>
      <c r="IX104" s="223"/>
      <c r="IY104" s="223"/>
      <c r="IZ104" s="223"/>
      <c r="JA104" s="223"/>
      <c r="JB104" s="223"/>
      <c r="JC104" s="223"/>
      <c r="JD104" s="223"/>
      <c r="JE104" s="223"/>
      <c r="JF104" s="223"/>
      <c r="JG104" s="223"/>
      <c r="JH104" s="223"/>
      <c r="JI104" s="223"/>
      <c r="JJ104" s="223"/>
      <c r="JK104" s="223"/>
      <c r="JL104" s="223"/>
      <c r="JM104" s="223"/>
      <c r="JN104" s="223"/>
      <c r="JO104" s="223"/>
      <c r="JP104" s="223"/>
      <c r="JQ104" s="223"/>
      <c r="JR104" s="223"/>
      <c r="JS104" s="223"/>
      <c r="JT104" s="223"/>
      <c r="JU104" s="223"/>
      <c r="JV104" s="223"/>
      <c r="JW104" s="223"/>
      <c r="JX104" s="223"/>
      <c r="JY104" s="223"/>
      <c r="JZ104" s="223"/>
      <c r="KA104" s="223"/>
      <c r="KB104" s="223"/>
      <c r="KC104" s="223"/>
      <c r="KD104" s="223"/>
      <c r="KE104" s="223"/>
      <c r="KF104" s="223"/>
      <c r="KG104" s="223"/>
      <c r="KH104" s="223"/>
      <c r="KI104" s="223"/>
      <c r="KJ104" s="223"/>
      <c r="KK104" s="223"/>
      <c r="KL104" s="223"/>
      <c r="KM104" s="223"/>
      <c r="KN104" s="223"/>
      <c r="KO104" s="223"/>
      <c r="KP104" s="223"/>
      <c r="KQ104" s="223"/>
      <c r="KR104" s="223"/>
      <c r="KS104" s="223"/>
      <c r="KT104" s="223"/>
      <c r="KU104" s="223"/>
      <c r="KV104" s="223"/>
      <c r="KW104" s="223"/>
      <c r="KX104" s="223"/>
      <c r="KY104" s="223"/>
      <c r="KZ104" s="223"/>
      <c r="LA104" s="223"/>
      <c r="LB104" s="223"/>
      <c r="LC104" s="223"/>
      <c r="LD104" s="223"/>
      <c r="LE104" s="223"/>
      <c r="LF104" s="223"/>
      <c r="LG104" s="223"/>
      <c r="LH104" s="223"/>
      <c r="LI104" s="223"/>
      <c r="LJ104" s="223"/>
      <c r="LK104" s="223"/>
      <c r="LL104" s="223"/>
      <c r="LM104" s="223"/>
      <c r="LN104" s="223"/>
      <c r="LO104" s="223"/>
      <c r="LP104" s="223"/>
      <c r="LQ104" s="223"/>
      <c r="LR104" s="223"/>
      <c r="LS104" s="223"/>
      <c r="LT104" s="223"/>
      <c r="LU104" s="223"/>
      <c r="LV104" s="223"/>
      <c r="LW104" s="223"/>
      <c r="LX104" s="223"/>
      <c r="LY104" s="223"/>
      <c r="LZ104" s="223"/>
      <c r="MA104" s="223"/>
      <c r="MB104" s="223"/>
      <c r="MC104" s="223"/>
      <c r="MD104" s="223"/>
      <c r="ME104" s="223"/>
      <c r="MF104" s="223"/>
      <c r="MG104" s="223"/>
      <c r="MH104" s="223"/>
      <c r="MI104" s="223"/>
      <c r="MJ104" s="223"/>
      <c r="MK104" s="223"/>
      <c r="ML104" s="223"/>
      <c r="MM104" s="223"/>
      <c r="MN104" s="223"/>
      <c r="MO104" s="223"/>
      <c r="MP104" s="223"/>
      <c r="MQ104" s="223"/>
      <c r="MR104" s="223"/>
      <c r="MS104" s="223"/>
      <c r="MT104" s="223"/>
      <c r="MU104" s="223"/>
      <c r="MV104" s="223"/>
      <c r="MW104" s="223"/>
      <c r="MX104" s="223"/>
      <c r="MY104" s="223"/>
      <c r="MZ104" s="223"/>
      <c r="NA104" s="223"/>
      <c r="NB104" s="223"/>
      <c r="NC104" s="223"/>
      <c r="ND104" s="223"/>
      <c r="NE104" s="223"/>
      <c r="NF104" s="223"/>
      <c r="NG104" s="223"/>
      <c r="NH104" s="223"/>
      <c r="NI104" s="223"/>
      <c r="NJ104" s="223"/>
      <c r="NK104" s="223"/>
      <c r="NL104" s="223"/>
      <c r="NM104" s="223"/>
      <c r="NN104" s="223"/>
      <c r="NO104" s="223"/>
      <c r="NP104" s="223"/>
      <c r="NQ104" s="223"/>
      <c r="NR104" s="223"/>
      <c r="NS104" s="223"/>
      <c r="NT104" s="223"/>
      <c r="NU104" s="223"/>
      <c r="NV104" s="223"/>
      <c r="NW104" s="223"/>
      <c r="NX104" s="223"/>
      <c r="NY104" s="223"/>
      <c r="NZ104" s="223"/>
      <c r="OA104" s="223"/>
      <c r="OB104" s="223"/>
      <c r="OC104" s="223"/>
      <c r="OD104" s="223"/>
      <c r="OE104" s="223"/>
      <c r="OF104" s="223"/>
      <c r="OG104" s="223"/>
      <c r="OH104" s="223"/>
      <c r="OI104" s="223"/>
      <c r="OJ104" s="223"/>
      <c r="OK104" s="223"/>
      <c r="OL104" s="223"/>
      <c r="OM104" s="223"/>
      <c r="ON104" s="223"/>
      <c r="OO104" s="223"/>
      <c r="OP104" s="223"/>
      <c r="OQ104" s="223"/>
      <c r="OR104" s="223"/>
      <c r="OS104" s="223"/>
      <c r="OT104" s="223"/>
      <c r="OU104" s="223"/>
      <c r="OV104" s="223"/>
      <c r="OW104" s="223"/>
      <c r="OX104" s="223"/>
      <c r="OY104" s="223"/>
      <c r="OZ104" s="223"/>
      <c r="PA104" s="223"/>
      <c r="PB104" s="223"/>
      <c r="PC104" s="223"/>
      <c r="PD104" s="223"/>
      <c r="PE104" s="223"/>
      <c r="PF104" s="223"/>
      <c r="PG104" s="223"/>
      <c r="PH104" s="223"/>
      <c r="PI104" s="223"/>
      <c r="PJ104" s="223"/>
      <c r="PK104" s="223"/>
      <c r="PL104" s="223"/>
      <c r="PM104" s="223"/>
      <c r="PN104" s="223"/>
      <c r="PO104" s="223"/>
      <c r="PP104" s="223"/>
      <c r="PQ104" s="223"/>
      <c r="PR104" s="223"/>
      <c r="PS104" s="223"/>
      <c r="PT104" s="223"/>
      <c r="PU104" s="223"/>
      <c r="PV104" s="223"/>
      <c r="PW104" s="223"/>
      <c r="PX104" s="223"/>
    </row>
    <row r="105" spans="1:440" s="223" customFormat="1" x14ac:dyDescent="0.25">
      <c r="A105" s="26"/>
      <c r="B105" s="59"/>
      <c r="C105" s="18"/>
      <c r="D105" s="18"/>
      <c r="E105" s="34">
        <f t="shared" si="54"/>
        <v>0</v>
      </c>
      <c r="F105" s="23"/>
      <c r="G105" s="211"/>
      <c r="H105" s="26"/>
      <c r="I105" s="19">
        <f t="shared" ref="I105:I110" si="76">SUM(K105,M105,O105,Q105,S105,U105,W105,Y105,AA105,AC105,AE105,AG105,AI105,AK105,AM105,AO105,AQ105,AS105,AU105,AW105,AY105)</f>
        <v>0</v>
      </c>
      <c r="J105" s="37"/>
      <c r="K105" s="19" t="str">
        <f t="shared" ref="K105:K110" si="77">IF(J105&gt;0,(J$3-J105)*K$3+K$3,"")</f>
        <v/>
      </c>
      <c r="L105" s="37"/>
      <c r="M105" s="19" t="str">
        <f t="shared" ref="M105:M110" si="78">IF(L105&gt;0,(L$3-L105)*M$3+M$3,"")</f>
        <v/>
      </c>
      <c r="N105" s="42"/>
      <c r="O105" s="19" t="str">
        <f t="shared" ref="O105:O110" si="79">IF(N105&gt;0,(N$3-N105)*O$3+O$3,"")</f>
        <v/>
      </c>
      <c r="P105" s="44"/>
      <c r="Q105" s="19" t="str">
        <f t="shared" ref="Q105:Q110" si="80">IF(P105&gt;0,(P$3-P105)*Q$3+Q$3,"")</f>
        <v/>
      </c>
      <c r="R105" s="42"/>
      <c r="S105" s="19" t="str">
        <f t="shared" ref="S105:S110" si="81">IF(R105&gt;0,(R$3-R105)*S$3+S$3,"")</f>
        <v/>
      </c>
      <c r="T105" s="43"/>
      <c r="U105" s="19" t="str">
        <f t="shared" ref="U105:U110" si="82">IF(T105&gt;0,(T$3-T105)*U$3+U$3,"")</f>
        <v/>
      </c>
      <c r="V105" s="43"/>
      <c r="W105" s="19" t="str">
        <f t="shared" ref="W105:W110" si="83">IF(V105&gt;0,(V$3-V105)*W$3+W$3,"")</f>
        <v/>
      </c>
      <c r="X105" s="43"/>
      <c r="Y105" s="19" t="str">
        <f t="shared" si="62"/>
        <v/>
      </c>
      <c r="Z105" s="35"/>
      <c r="AA105" s="19" t="str">
        <f t="shared" si="63"/>
        <v/>
      </c>
      <c r="AB105" s="35"/>
      <c r="AC105" s="19" t="str">
        <f t="shared" si="64"/>
        <v/>
      </c>
      <c r="AD105" s="35"/>
      <c r="AE105" s="19" t="str">
        <f t="shared" si="65"/>
        <v/>
      </c>
      <c r="AF105" s="35"/>
      <c r="AG105" s="19" t="str">
        <f t="shared" ref="AG105:AG110" si="84">IF(AF105&gt;0,(AF$3-AF105)*AG$3+AG$3,"")</f>
        <v/>
      </c>
      <c r="AH105" s="35"/>
      <c r="AI105" s="19" t="str">
        <f t="shared" ref="AI105:AI110" si="85">IF(AH105&gt;0,(AH$3-AH105)*AI$3+AI$3,"")</f>
        <v/>
      </c>
      <c r="AJ105" s="35"/>
      <c r="AK105" s="19" t="str">
        <f t="shared" ref="AK105:AK110" si="86">IF(AJ105&gt;0,(AJ$3-AJ105)*AK$3+AK$3,"")</f>
        <v/>
      </c>
      <c r="AL105" s="35"/>
      <c r="AM105" s="19" t="str">
        <f t="shared" ref="AM105:AM110" si="87">IF(AL105&gt;0,(AL$3-AL105)*AM$3+AM$3,"")</f>
        <v/>
      </c>
      <c r="AN105" s="35"/>
      <c r="AO105" s="19" t="str">
        <f t="shared" ref="AO105:AO110" si="88">IF(AN105&gt;0,(AN$3-AN105)*AO$3+AO$3,"")</f>
        <v/>
      </c>
      <c r="AP105" s="35"/>
      <c r="AQ105" s="19" t="str">
        <f t="shared" ref="AQ105:AQ110" si="89">IF(AP105&gt;0,(AP$3-AP105)*AQ$3+AQ$3,"")</f>
        <v/>
      </c>
      <c r="AR105" s="35"/>
      <c r="AS105" s="19" t="str">
        <f t="shared" ref="AS105:AS110" si="90">IF(AR105&gt;0,(AR$3-AR105)*AS$3+AS$3,"")</f>
        <v/>
      </c>
      <c r="AT105" s="35"/>
      <c r="AU105" s="19" t="str">
        <f t="shared" ref="AU105:AU110" si="91">IF(AT105&gt;0,(AT$3-AT105)*AU$3+AU$3,"")</f>
        <v/>
      </c>
      <c r="AV105" s="35"/>
      <c r="AW105" s="19" t="str">
        <f t="shared" ref="AW105:AW110" si="92">IF(AV105&gt;0,(AV$3-AV105)*AW$3+AW$3,"")</f>
        <v/>
      </c>
      <c r="AX105" s="35"/>
      <c r="AY105" s="19" t="str">
        <f t="shared" ref="AY105:AY110" si="93">IF(AX105&gt;0,(AX$3-AX105)*AY$3+AY$3,"")</f>
        <v/>
      </c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</row>
    <row r="106" spans="1:440" x14ac:dyDescent="0.25">
      <c r="A106" s="26"/>
      <c r="B106" s="59"/>
      <c r="C106" s="18"/>
      <c r="D106" s="18"/>
      <c r="E106" s="34">
        <f t="shared" si="54"/>
        <v>0</v>
      </c>
      <c r="F106" s="23"/>
      <c r="G106" s="211"/>
      <c r="H106" s="26"/>
      <c r="I106" s="19">
        <f t="shared" si="76"/>
        <v>0</v>
      </c>
      <c r="J106" s="37"/>
      <c r="K106" s="19" t="str">
        <f t="shared" si="77"/>
        <v/>
      </c>
      <c r="L106" s="37"/>
      <c r="M106" s="19" t="str">
        <f t="shared" si="78"/>
        <v/>
      </c>
      <c r="N106" s="42"/>
      <c r="O106" s="19" t="str">
        <f t="shared" si="79"/>
        <v/>
      </c>
      <c r="P106" s="42"/>
      <c r="Q106" s="19" t="str">
        <f t="shared" si="80"/>
        <v/>
      </c>
      <c r="R106" s="42"/>
      <c r="S106" s="19" t="str">
        <f t="shared" si="81"/>
        <v/>
      </c>
      <c r="T106" s="43"/>
      <c r="U106" s="19" t="str">
        <f t="shared" si="82"/>
        <v/>
      </c>
      <c r="V106" s="43"/>
      <c r="W106" s="19" t="str">
        <f t="shared" si="83"/>
        <v/>
      </c>
      <c r="X106" s="43"/>
      <c r="Y106" s="19" t="str">
        <f t="shared" si="62"/>
        <v/>
      </c>
      <c r="Z106" s="35"/>
      <c r="AA106" s="19" t="str">
        <f t="shared" si="63"/>
        <v/>
      </c>
      <c r="AB106" s="35"/>
      <c r="AC106" s="19" t="str">
        <f t="shared" si="64"/>
        <v/>
      </c>
      <c r="AD106" s="35"/>
      <c r="AE106" s="19" t="str">
        <f t="shared" si="65"/>
        <v/>
      </c>
      <c r="AF106" s="35"/>
      <c r="AG106" s="19" t="str">
        <f t="shared" si="84"/>
        <v/>
      </c>
      <c r="AH106" s="35"/>
      <c r="AI106" s="19" t="str">
        <f t="shared" si="85"/>
        <v/>
      </c>
      <c r="AJ106" s="35"/>
      <c r="AK106" s="19" t="str">
        <f t="shared" si="86"/>
        <v/>
      </c>
      <c r="AL106" s="35"/>
      <c r="AM106" s="19" t="str">
        <f t="shared" si="87"/>
        <v/>
      </c>
      <c r="AN106" s="35"/>
      <c r="AO106" s="19" t="str">
        <f t="shared" si="88"/>
        <v/>
      </c>
      <c r="AP106" s="35"/>
      <c r="AQ106" s="19" t="str">
        <f t="shared" si="89"/>
        <v/>
      </c>
      <c r="AR106" s="35"/>
      <c r="AS106" s="19" t="str">
        <f t="shared" si="90"/>
        <v/>
      </c>
      <c r="AT106" s="35"/>
      <c r="AU106" s="19" t="str">
        <f t="shared" si="91"/>
        <v/>
      </c>
      <c r="AV106" s="35"/>
      <c r="AW106" s="19" t="str">
        <f t="shared" si="92"/>
        <v/>
      </c>
      <c r="AX106" s="35"/>
      <c r="AY106" s="19" t="str">
        <f t="shared" si="93"/>
        <v/>
      </c>
      <c r="AZ106" s="223"/>
      <c r="BA106" s="223"/>
      <c r="BB106" s="223"/>
      <c r="BC106" s="223"/>
      <c r="BD106" s="223"/>
      <c r="BE106" s="223"/>
      <c r="BF106" s="223"/>
      <c r="BG106" s="223"/>
      <c r="BH106" s="223"/>
      <c r="BI106" s="223"/>
      <c r="BJ106" s="223"/>
      <c r="BK106" s="223"/>
      <c r="BL106" s="223"/>
      <c r="BM106" s="223"/>
      <c r="BN106" s="223"/>
      <c r="BO106" s="223"/>
      <c r="BP106" s="223"/>
      <c r="BQ106" s="223"/>
      <c r="BR106" s="223"/>
      <c r="BS106" s="223"/>
      <c r="BT106" s="223"/>
      <c r="BU106" s="223"/>
      <c r="BV106" s="223"/>
      <c r="BW106" s="223"/>
      <c r="BX106" s="223"/>
      <c r="BY106" s="223"/>
      <c r="BZ106" s="223"/>
      <c r="CA106" s="223"/>
      <c r="CB106" s="223"/>
      <c r="CC106" s="223"/>
      <c r="CD106" s="223"/>
      <c r="CE106" s="223"/>
      <c r="CF106" s="223"/>
      <c r="CG106" s="223"/>
      <c r="CH106" s="223"/>
      <c r="CI106" s="223"/>
      <c r="CJ106" s="223"/>
      <c r="CK106" s="223"/>
      <c r="CL106" s="223"/>
      <c r="CM106" s="223"/>
      <c r="CN106" s="223"/>
      <c r="CO106" s="223"/>
      <c r="CP106" s="223"/>
      <c r="CQ106" s="223"/>
      <c r="CR106" s="223"/>
      <c r="CS106" s="223"/>
      <c r="CT106" s="223"/>
      <c r="CU106" s="223"/>
      <c r="CV106" s="223"/>
      <c r="CW106" s="223"/>
      <c r="CX106" s="223"/>
      <c r="CY106" s="223"/>
      <c r="CZ106" s="223"/>
      <c r="DA106" s="223"/>
      <c r="DB106" s="223"/>
      <c r="DC106" s="223"/>
      <c r="DD106" s="223"/>
      <c r="DE106" s="223"/>
      <c r="DF106" s="223"/>
      <c r="DG106" s="223"/>
      <c r="DH106" s="223"/>
      <c r="DI106" s="223"/>
      <c r="DJ106" s="223"/>
      <c r="DK106" s="223"/>
      <c r="DL106" s="223"/>
      <c r="DM106" s="223"/>
      <c r="DN106" s="223"/>
      <c r="DO106" s="223"/>
      <c r="DP106" s="223"/>
      <c r="DQ106" s="223"/>
      <c r="DR106" s="223"/>
      <c r="DS106" s="223"/>
      <c r="DT106" s="223"/>
      <c r="DU106" s="223"/>
      <c r="DV106" s="223"/>
      <c r="DW106" s="223"/>
      <c r="DX106" s="223"/>
      <c r="DY106" s="223"/>
      <c r="DZ106" s="223"/>
      <c r="EA106" s="223"/>
      <c r="EB106" s="223"/>
      <c r="EC106" s="223"/>
      <c r="ED106" s="223"/>
      <c r="EE106" s="223"/>
      <c r="EF106" s="223"/>
      <c r="EG106" s="223"/>
      <c r="EH106" s="223"/>
      <c r="EI106" s="223"/>
      <c r="EJ106" s="223"/>
      <c r="EK106" s="223"/>
      <c r="EL106" s="223"/>
      <c r="EM106" s="223"/>
      <c r="EN106" s="223"/>
      <c r="EO106" s="223"/>
      <c r="EP106" s="223"/>
      <c r="EQ106" s="223"/>
      <c r="ER106" s="223"/>
      <c r="ES106" s="223"/>
      <c r="ET106" s="223"/>
      <c r="EU106" s="223"/>
      <c r="EV106" s="223"/>
      <c r="EW106" s="223"/>
      <c r="EX106" s="223"/>
      <c r="EY106" s="223"/>
      <c r="EZ106" s="223"/>
      <c r="FA106" s="223"/>
      <c r="FB106" s="223"/>
      <c r="FC106" s="223"/>
      <c r="FD106" s="223"/>
      <c r="FE106" s="223"/>
      <c r="FF106" s="223"/>
      <c r="FG106" s="223"/>
      <c r="FH106" s="223"/>
      <c r="FI106" s="223"/>
      <c r="FJ106" s="223"/>
      <c r="FK106" s="223"/>
      <c r="FL106" s="223"/>
      <c r="FM106" s="223"/>
      <c r="FN106" s="223"/>
      <c r="FO106" s="223"/>
      <c r="FP106" s="223"/>
      <c r="FQ106" s="223"/>
      <c r="FR106" s="223"/>
      <c r="FS106" s="223"/>
      <c r="FT106" s="223"/>
      <c r="FU106" s="223"/>
      <c r="FV106" s="223"/>
      <c r="FW106" s="223"/>
      <c r="FX106" s="223"/>
      <c r="FY106" s="223"/>
      <c r="FZ106" s="223"/>
      <c r="GA106" s="223"/>
      <c r="GB106" s="223"/>
      <c r="GC106" s="223"/>
      <c r="GD106" s="223"/>
      <c r="GE106" s="223"/>
      <c r="GF106" s="223"/>
      <c r="GG106" s="223"/>
      <c r="GH106" s="223"/>
      <c r="GI106" s="223"/>
      <c r="GJ106" s="223"/>
      <c r="GK106" s="223"/>
      <c r="GL106" s="223"/>
      <c r="GM106" s="223"/>
      <c r="GN106" s="223"/>
      <c r="GO106" s="223"/>
      <c r="GP106" s="223"/>
      <c r="GQ106" s="223"/>
      <c r="GR106" s="223"/>
      <c r="GS106" s="223"/>
      <c r="GT106" s="223"/>
      <c r="GU106" s="223"/>
      <c r="GV106" s="223"/>
      <c r="GW106" s="223"/>
      <c r="GX106" s="223"/>
      <c r="GY106" s="223"/>
      <c r="GZ106" s="223"/>
      <c r="HA106" s="223"/>
      <c r="HB106" s="223"/>
      <c r="HC106" s="223"/>
      <c r="HD106" s="223"/>
      <c r="HE106" s="223"/>
      <c r="HF106" s="223"/>
      <c r="HG106" s="223"/>
      <c r="HH106" s="223"/>
      <c r="HI106" s="223"/>
      <c r="HJ106" s="223"/>
      <c r="HK106" s="223"/>
      <c r="HL106" s="223"/>
      <c r="HM106" s="223"/>
      <c r="HN106" s="223"/>
      <c r="HO106" s="223"/>
      <c r="HP106" s="223"/>
      <c r="HQ106" s="223"/>
      <c r="HR106" s="223"/>
      <c r="HS106" s="223"/>
      <c r="HT106" s="223"/>
      <c r="HU106" s="223"/>
      <c r="HV106" s="223"/>
      <c r="HW106" s="223"/>
      <c r="HX106" s="223"/>
      <c r="HY106" s="223"/>
      <c r="HZ106" s="223"/>
      <c r="IA106" s="223"/>
      <c r="IB106" s="223"/>
      <c r="IC106" s="223"/>
      <c r="ID106" s="223"/>
      <c r="IE106" s="223"/>
      <c r="IF106" s="223"/>
      <c r="IG106" s="223"/>
      <c r="IH106" s="223"/>
      <c r="II106" s="223"/>
      <c r="IJ106" s="223"/>
      <c r="IK106" s="223"/>
      <c r="IL106" s="223"/>
      <c r="IM106" s="223"/>
      <c r="IN106" s="223"/>
      <c r="IO106" s="223"/>
      <c r="IP106" s="223"/>
      <c r="IQ106" s="223"/>
      <c r="IR106" s="223"/>
      <c r="IS106" s="223"/>
      <c r="IT106" s="223"/>
      <c r="IU106" s="223"/>
      <c r="IV106" s="223"/>
      <c r="IW106" s="223"/>
      <c r="IX106" s="223"/>
      <c r="IY106" s="223"/>
      <c r="IZ106" s="223"/>
      <c r="JA106" s="223"/>
      <c r="JB106" s="223"/>
      <c r="JC106" s="223"/>
      <c r="JD106" s="223"/>
      <c r="JE106" s="223"/>
      <c r="JF106" s="223"/>
      <c r="JG106" s="223"/>
      <c r="JH106" s="223"/>
      <c r="JI106" s="223"/>
      <c r="JJ106" s="223"/>
      <c r="JK106" s="223"/>
      <c r="JL106" s="223"/>
      <c r="JM106" s="223"/>
      <c r="JN106" s="223"/>
      <c r="JO106" s="223"/>
      <c r="JP106" s="223"/>
      <c r="JQ106" s="223"/>
      <c r="JR106" s="223"/>
      <c r="JS106" s="223"/>
      <c r="JT106" s="223"/>
      <c r="JU106" s="223"/>
      <c r="JV106" s="223"/>
      <c r="JW106" s="223"/>
      <c r="JX106" s="223"/>
      <c r="JY106" s="223"/>
      <c r="JZ106" s="223"/>
      <c r="KA106" s="223"/>
      <c r="KB106" s="223"/>
      <c r="KC106" s="223"/>
      <c r="KD106" s="223"/>
      <c r="KE106" s="223"/>
      <c r="KF106" s="223"/>
      <c r="KG106" s="223"/>
      <c r="KH106" s="223"/>
      <c r="KI106" s="223"/>
      <c r="KJ106" s="223"/>
      <c r="KK106" s="223"/>
      <c r="KL106" s="223"/>
      <c r="KM106" s="223"/>
      <c r="KN106" s="223"/>
      <c r="KO106" s="223"/>
      <c r="KP106" s="223"/>
      <c r="KQ106" s="223"/>
      <c r="KR106" s="223"/>
      <c r="KS106" s="223"/>
      <c r="KT106" s="223"/>
      <c r="KU106" s="223"/>
      <c r="KV106" s="223"/>
      <c r="KW106" s="223"/>
      <c r="KX106" s="223"/>
      <c r="KY106" s="223"/>
      <c r="KZ106" s="223"/>
      <c r="LA106" s="223"/>
      <c r="LB106" s="223"/>
      <c r="LC106" s="223"/>
      <c r="LD106" s="223"/>
      <c r="LE106" s="223"/>
      <c r="LF106" s="223"/>
      <c r="LG106" s="223"/>
      <c r="LH106" s="223"/>
      <c r="LI106" s="223"/>
      <c r="LJ106" s="223"/>
      <c r="LK106" s="223"/>
      <c r="LL106" s="223"/>
      <c r="LM106" s="223"/>
      <c r="LN106" s="223"/>
      <c r="LO106" s="223"/>
      <c r="LP106" s="223"/>
      <c r="LQ106" s="223"/>
      <c r="LR106" s="223"/>
      <c r="LS106" s="223"/>
      <c r="LT106" s="223"/>
      <c r="LU106" s="223"/>
      <c r="LV106" s="223"/>
      <c r="LW106" s="223"/>
      <c r="LX106" s="223"/>
      <c r="LY106" s="223"/>
      <c r="LZ106" s="223"/>
      <c r="MA106" s="223"/>
      <c r="MB106" s="223"/>
      <c r="MC106" s="223"/>
      <c r="MD106" s="223"/>
      <c r="ME106" s="223"/>
      <c r="MF106" s="223"/>
      <c r="MG106" s="223"/>
      <c r="MH106" s="223"/>
      <c r="MI106" s="223"/>
      <c r="MJ106" s="223"/>
      <c r="MK106" s="223"/>
      <c r="ML106" s="223"/>
      <c r="MM106" s="223"/>
      <c r="MN106" s="223"/>
      <c r="MO106" s="223"/>
      <c r="MP106" s="223"/>
      <c r="MQ106" s="223"/>
      <c r="MR106" s="223"/>
      <c r="MS106" s="223"/>
      <c r="MT106" s="223"/>
      <c r="MU106" s="223"/>
      <c r="MV106" s="223"/>
      <c r="MW106" s="223"/>
      <c r="MX106" s="223"/>
      <c r="MY106" s="223"/>
      <c r="MZ106" s="223"/>
      <c r="NA106" s="223"/>
      <c r="NB106" s="223"/>
      <c r="NC106" s="223"/>
      <c r="ND106" s="223"/>
      <c r="NE106" s="223"/>
      <c r="NF106" s="223"/>
      <c r="NG106" s="223"/>
      <c r="NH106" s="223"/>
      <c r="NI106" s="223"/>
      <c r="NJ106" s="223"/>
      <c r="NK106" s="223"/>
      <c r="NL106" s="223"/>
      <c r="NM106" s="223"/>
      <c r="NN106" s="223"/>
      <c r="NO106" s="223"/>
      <c r="NP106" s="223"/>
      <c r="NQ106" s="223"/>
      <c r="NR106" s="223"/>
      <c r="NS106" s="223"/>
      <c r="NT106" s="223"/>
      <c r="NU106" s="223"/>
      <c r="NV106" s="223"/>
      <c r="NW106" s="223"/>
      <c r="NX106" s="223"/>
      <c r="NY106" s="223"/>
      <c r="NZ106" s="223"/>
      <c r="OA106" s="223"/>
      <c r="OB106" s="223"/>
      <c r="OC106" s="223"/>
      <c r="OD106" s="223"/>
      <c r="OE106" s="223"/>
      <c r="OF106" s="223"/>
      <c r="OG106" s="223"/>
      <c r="OH106" s="223"/>
      <c r="OI106" s="223"/>
      <c r="OJ106" s="223"/>
      <c r="OK106" s="223"/>
      <c r="OL106" s="223"/>
      <c r="OM106" s="223"/>
      <c r="ON106" s="223"/>
      <c r="OO106" s="223"/>
      <c r="OP106" s="223"/>
      <c r="OQ106" s="223"/>
      <c r="OR106" s="223"/>
      <c r="OS106" s="223"/>
      <c r="OT106" s="223"/>
      <c r="OU106" s="223"/>
      <c r="OV106" s="223"/>
      <c r="OW106" s="223"/>
      <c r="OX106" s="223"/>
      <c r="OY106" s="223"/>
      <c r="OZ106" s="223"/>
      <c r="PA106" s="223"/>
      <c r="PB106" s="223"/>
      <c r="PC106" s="223"/>
      <c r="PD106" s="223"/>
      <c r="PE106" s="223"/>
      <c r="PF106" s="223"/>
      <c r="PG106" s="223"/>
      <c r="PH106" s="223"/>
      <c r="PI106" s="223"/>
      <c r="PJ106" s="223"/>
      <c r="PK106" s="223"/>
      <c r="PL106" s="223"/>
      <c r="PM106" s="223"/>
      <c r="PN106" s="223"/>
      <c r="PO106" s="223"/>
      <c r="PP106" s="223"/>
      <c r="PQ106" s="223"/>
      <c r="PR106" s="223"/>
      <c r="PS106" s="223"/>
      <c r="PT106" s="223"/>
      <c r="PU106" s="223"/>
      <c r="PV106" s="223"/>
      <c r="PW106" s="223"/>
      <c r="PX106" s="223"/>
    </row>
    <row r="107" spans="1:440" s="223" customFormat="1" x14ac:dyDescent="0.25">
      <c r="A107" s="26"/>
      <c r="B107" s="59"/>
      <c r="C107" s="18"/>
      <c r="D107" s="18"/>
      <c r="E107" s="34">
        <f t="shared" si="54"/>
        <v>0</v>
      </c>
      <c r="F107" s="23"/>
      <c r="G107" s="211"/>
      <c r="H107" s="26"/>
      <c r="I107" s="19">
        <f t="shared" si="76"/>
        <v>0</v>
      </c>
      <c r="J107" s="37"/>
      <c r="K107" s="19" t="str">
        <f t="shared" si="77"/>
        <v/>
      </c>
      <c r="L107" s="37"/>
      <c r="M107" s="19" t="str">
        <f t="shared" si="78"/>
        <v/>
      </c>
      <c r="N107" s="42"/>
      <c r="O107" s="19" t="str">
        <f t="shared" si="79"/>
        <v/>
      </c>
      <c r="P107" s="44"/>
      <c r="Q107" s="19" t="str">
        <f t="shared" si="80"/>
        <v/>
      </c>
      <c r="R107" s="42"/>
      <c r="S107" s="19" t="str">
        <f t="shared" si="81"/>
        <v/>
      </c>
      <c r="T107" s="43"/>
      <c r="U107" s="19" t="str">
        <f t="shared" si="82"/>
        <v/>
      </c>
      <c r="V107" s="43"/>
      <c r="W107" s="19" t="str">
        <f t="shared" si="83"/>
        <v/>
      </c>
      <c r="X107" s="42"/>
      <c r="Y107" s="19" t="str">
        <f t="shared" si="62"/>
        <v/>
      </c>
      <c r="Z107" s="35"/>
      <c r="AA107" s="19" t="str">
        <f t="shared" si="63"/>
        <v/>
      </c>
      <c r="AB107" s="35"/>
      <c r="AC107" s="19" t="str">
        <f t="shared" si="64"/>
        <v/>
      </c>
      <c r="AD107" s="35"/>
      <c r="AE107" s="19" t="str">
        <f t="shared" si="65"/>
        <v/>
      </c>
      <c r="AF107" s="35"/>
      <c r="AG107" s="19" t="str">
        <f t="shared" si="84"/>
        <v/>
      </c>
      <c r="AH107" s="35"/>
      <c r="AI107" s="19" t="str">
        <f t="shared" si="85"/>
        <v/>
      </c>
      <c r="AJ107" s="35"/>
      <c r="AK107" s="19" t="str">
        <f t="shared" si="86"/>
        <v/>
      </c>
      <c r="AL107" s="35"/>
      <c r="AM107" s="19" t="str">
        <f t="shared" si="87"/>
        <v/>
      </c>
      <c r="AN107" s="35"/>
      <c r="AO107" s="19" t="str">
        <f t="shared" si="88"/>
        <v/>
      </c>
      <c r="AP107" s="35"/>
      <c r="AQ107" s="19" t="str">
        <f t="shared" si="89"/>
        <v/>
      </c>
      <c r="AR107" s="35"/>
      <c r="AS107" s="19" t="str">
        <f t="shared" si="90"/>
        <v/>
      </c>
      <c r="AT107" s="35"/>
      <c r="AU107" s="19" t="str">
        <f t="shared" si="91"/>
        <v/>
      </c>
      <c r="AV107" s="35"/>
      <c r="AW107" s="19" t="str">
        <f t="shared" si="92"/>
        <v/>
      </c>
      <c r="AX107" s="35"/>
      <c r="AY107" s="19" t="str">
        <f t="shared" si="93"/>
        <v/>
      </c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</row>
    <row r="108" spans="1:440" x14ac:dyDescent="0.25">
      <c r="A108" s="26"/>
      <c r="B108" s="59"/>
      <c r="C108" s="18"/>
      <c r="D108" s="18"/>
      <c r="E108" s="34">
        <f t="shared" ref="E108:E139" si="94">COUNT(J102,L102,N102,P102,R102,T102,V102,X102)</f>
        <v>0</v>
      </c>
      <c r="F108" s="23"/>
      <c r="G108" s="211"/>
      <c r="H108" s="26"/>
      <c r="I108" s="19">
        <f t="shared" si="76"/>
        <v>0</v>
      </c>
      <c r="J108" s="37"/>
      <c r="K108" s="19" t="str">
        <f t="shared" si="77"/>
        <v/>
      </c>
      <c r="L108" s="37"/>
      <c r="M108" s="19" t="str">
        <f t="shared" si="78"/>
        <v/>
      </c>
      <c r="N108" s="42"/>
      <c r="O108" s="19" t="str">
        <f t="shared" si="79"/>
        <v/>
      </c>
      <c r="P108" s="44"/>
      <c r="Q108" s="19" t="str">
        <f t="shared" si="80"/>
        <v/>
      </c>
      <c r="R108" s="42"/>
      <c r="S108" s="19" t="str">
        <f t="shared" si="81"/>
        <v/>
      </c>
      <c r="T108" s="43"/>
      <c r="U108" s="19" t="str">
        <f t="shared" si="82"/>
        <v/>
      </c>
      <c r="V108" s="43"/>
      <c r="W108" s="19" t="str">
        <f t="shared" si="83"/>
        <v/>
      </c>
      <c r="X108" s="43"/>
      <c r="Y108" s="19" t="str">
        <f t="shared" si="62"/>
        <v/>
      </c>
      <c r="Z108" s="35"/>
      <c r="AA108" s="19" t="str">
        <f t="shared" si="63"/>
        <v/>
      </c>
      <c r="AB108" s="35"/>
      <c r="AC108" s="19" t="str">
        <f t="shared" si="64"/>
        <v/>
      </c>
      <c r="AD108" s="35"/>
      <c r="AE108" s="19" t="str">
        <f t="shared" si="65"/>
        <v/>
      </c>
      <c r="AF108" s="35"/>
      <c r="AG108" s="19" t="str">
        <f t="shared" si="84"/>
        <v/>
      </c>
      <c r="AH108" s="35"/>
      <c r="AI108" s="19" t="str">
        <f t="shared" si="85"/>
        <v/>
      </c>
      <c r="AJ108" s="35"/>
      <c r="AK108" s="19" t="str">
        <f t="shared" si="86"/>
        <v/>
      </c>
      <c r="AL108" s="35"/>
      <c r="AM108" s="19" t="str">
        <f t="shared" si="87"/>
        <v/>
      </c>
      <c r="AN108" s="35"/>
      <c r="AO108" s="19" t="str">
        <f t="shared" si="88"/>
        <v/>
      </c>
      <c r="AP108" s="35"/>
      <c r="AQ108" s="19" t="str">
        <f t="shared" si="89"/>
        <v/>
      </c>
      <c r="AR108" s="35"/>
      <c r="AS108" s="19" t="str">
        <f t="shared" si="90"/>
        <v/>
      </c>
      <c r="AT108" s="35"/>
      <c r="AU108" s="19" t="str">
        <f t="shared" si="91"/>
        <v/>
      </c>
      <c r="AV108" s="35"/>
      <c r="AW108" s="19" t="str">
        <f t="shared" si="92"/>
        <v/>
      </c>
      <c r="AX108" s="35"/>
      <c r="AY108" s="19" t="str">
        <f t="shared" si="93"/>
        <v/>
      </c>
      <c r="AZ108" s="223"/>
      <c r="BA108" s="223"/>
      <c r="BB108" s="223"/>
      <c r="BC108" s="223"/>
      <c r="BD108" s="223"/>
      <c r="BE108" s="223"/>
      <c r="BF108" s="223"/>
      <c r="BG108" s="223"/>
      <c r="BH108" s="223"/>
      <c r="BI108" s="223"/>
      <c r="BJ108" s="223"/>
      <c r="BK108" s="223"/>
      <c r="BL108" s="223"/>
      <c r="BM108" s="223"/>
      <c r="BN108" s="223"/>
      <c r="BO108" s="223"/>
      <c r="BP108" s="223"/>
      <c r="BQ108" s="223"/>
      <c r="BR108" s="223"/>
      <c r="BS108" s="223"/>
      <c r="BT108" s="223"/>
      <c r="BU108" s="223"/>
      <c r="BV108" s="223"/>
      <c r="BW108" s="223"/>
      <c r="BX108" s="223"/>
      <c r="BY108" s="223"/>
      <c r="BZ108" s="223"/>
      <c r="CA108" s="223"/>
      <c r="CB108" s="223"/>
      <c r="CC108" s="223"/>
      <c r="CD108" s="223"/>
      <c r="CE108" s="223"/>
      <c r="CF108" s="223"/>
      <c r="CG108" s="223"/>
      <c r="CH108" s="223"/>
      <c r="CI108" s="223"/>
      <c r="CJ108" s="223"/>
      <c r="CK108" s="223"/>
      <c r="CL108" s="223"/>
      <c r="CM108" s="223"/>
      <c r="CN108" s="223"/>
      <c r="CO108" s="223"/>
      <c r="CP108" s="223"/>
      <c r="CQ108" s="223"/>
      <c r="CR108" s="223"/>
      <c r="CS108" s="223"/>
      <c r="CT108" s="223"/>
      <c r="CU108" s="223"/>
      <c r="CV108" s="223"/>
      <c r="CW108" s="223"/>
      <c r="CX108" s="223"/>
      <c r="CY108" s="223"/>
      <c r="CZ108" s="223"/>
      <c r="DA108" s="223"/>
      <c r="DB108" s="223"/>
      <c r="DC108" s="223"/>
      <c r="DD108" s="223"/>
      <c r="DE108" s="223"/>
      <c r="DF108" s="223"/>
      <c r="DG108" s="223"/>
      <c r="DH108" s="223"/>
      <c r="DI108" s="223"/>
      <c r="DJ108" s="223"/>
      <c r="DK108" s="223"/>
      <c r="DL108" s="223"/>
      <c r="DM108" s="223"/>
      <c r="DN108" s="223"/>
      <c r="DO108" s="223"/>
      <c r="DP108" s="223"/>
      <c r="DQ108" s="223"/>
      <c r="DR108" s="223"/>
      <c r="DS108" s="223"/>
      <c r="DT108" s="223"/>
      <c r="DU108" s="223"/>
      <c r="DV108" s="223"/>
      <c r="DW108" s="223"/>
      <c r="DX108" s="223"/>
      <c r="DY108" s="223"/>
      <c r="DZ108" s="223"/>
      <c r="EA108" s="223"/>
      <c r="EB108" s="223"/>
      <c r="EC108" s="223"/>
      <c r="ED108" s="223"/>
      <c r="EE108" s="223"/>
      <c r="EF108" s="223"/>
      <c r="EG108" s="223"/>
      <c r="EH108" s="223"/>
      <c r="EI108" s="223"/>
      <c r="EJ108" s="223"/>
      <c r="EK108" s="223"/>
      <c r="EL108" s="223"/>
      <c r="EM108" s="223"/>
      <c r="EN108" s="223"/>
      <c r="EO108" s="223"/>
      <c r="EP108" s="223"/>
      <c r="EQ108" s="223"/>
      <c r="ER108" s="223"/>
      <c r="ES108" s="223"/>
      <c r="ET108" s="223"/>
      <c r="EU108" s="223"/>
      <c r="EV108" s="223"/>
      <c r="EW108" s="223"/>
      <c r="EX108" s="223"/>
      <c r="EY108" s="223"/>
      <c r="EZ108" s="223"/>
      <c r="FA108" s="223"/>
      <c r="FB108" s="223"/>
      <c r="FC108" s="223"/>
      <c r="FD108" s="223"/>
      <c r="FE108" s="223"/>
      <c r="FF108" s="223"/>
      <c r="FG108" s="223"/>
      <c r="FH108" s="223"/>
      <c r="FI108" s="223"/>
      <c r="FJ108" s="223"/>
      <c r="FK108" s="223"/>
      <c r="FL108" s="223"/>
      <c r="FM108" s="223"/>
      <c r="FN108" s="223"/>
      <c r="FO108" s="223"/>
      <c r="FP108" s="223"/>
      <c r="FQ108" s="223"/>
      <c r="FR108" s="223"/>
      <c r="FS108" s="223"/>
      <c r="FT108" s="223"/>
      <c r="FU108" s="223"/>
      <c r="FV108" s="223"/>
      <c r="FW108" s="223"/>
      <c r="FX108" s="223"/>
      <c r="FY108" s="223"/>
      <c r="FZ108" s="223"/>
      <c r="GA108" s="223"/>
      <c r="GB108" s="223"/>
      <c r="GC108" s="223"/>
      <c r="GD108" s="223"/>
      <c r="GE108" s="223"/>
      <c r="GF108" s="223"/>
      <c r="GG108" s="223"/>
      <c r="GH108" s="223"/>
      <c r="GI108" s="223"/>
      <c r="GJ108" s="223"/>
      <c r="GK108" s="223"/>
      <c r="GL108" s="223"/>
      <c r="GM108" s="223"/>
      <c r="GN108" s="223"/>
      <c r="GO108" s="223"/>
      <c r="GP108" s="223"/>
      <c r="GQ108" s="223"/>
      <c r="GR108" s="223"/>
      <c r="GS108" s="223"/>
      <c r="GT108" s="223"/>
      <c r="GU108" s="223"/>
      <c r="GV108" s="223"/>
      <c r="GW108" s="223"/>
      <c r="GX108" s="223"/>
      <c r="GY108" s="223"/>
      <c r="GZ108" s="223"/>
      <c r="HA108" s="223"/>
      <c r="HB108" s="223"/>
      <c r="HC108" s="223"/>
      <c r="HD108" s="223"/>
      <c r="HE108" s="223"/>
      <c r="HF108" s="223"/>
      <c r="HG108" s="223"/>
      <c r="HH108" s="223"/>
      <c r="HI108" s="223"/>
      <c r="HJ108" s="223"/>
      <c r="HK108" s="223"/>
      <c r="HL108" s="223"/>
      <c r="HM108" s="223"/>
      <c r="HN108" s="223"/>
      <c r="HO108" s="223"/>
      <c r="HP108" s="223"/>
      <c r="HQ108" s="223"/>
      <c r="HR108" s="223"/>
      <c r="HS108" s="223"/>
      <c r="HT108" s="223"/>
      <c r="HU108" s="223"/>
      <c r="HV108" s="223"/>
      <c r="HW108" s="223"/>
      <c r="HX108" s="223"/>
      <c r="HY108" s="223"/>
      <c r="HZ108" s="223"/>
      <c r="IA108" s="223"/>
      <c r="IB108" s="223"/>
      <c r="IC108" s="223"/>
      <c r="ID108" s="223"/>
      <c r="IE108" s="223"/>
      <c r="IF108" s="223"/>
      <c r="IG108" s="223"/>
      <c r="IH108" s="223"/>
      <c r="II108" s="223"/>
      <c r="IJ108" s="223"/>
      <c r="IK108" s="223"/>
      <c r="IL108" s="223"/>
      <c r="IM108" s="223"/>
      <c r="IN108" s="223"/>
      <c r="IO108" s="223"/>
      <c r="IP108" s="223"/>
      <c r="IQ108" s="223"/>
      <c r="IR108" s="223"/>
      <c r="IS108" s="223"/>
      <c r="IT108" s="223"/>
      <c r="IU108" s="223"/>
      <c r="IV108" s="223"/>
      <c r="IW108" s="223"/>
      <c r="IX108" s="223"/>
      <c r="IY108" s="223"/>
      <c r="IZ108" s="223"/>
      <c r="JA108" s="223"/>
      <c r="JB108" s="223"/>
      <c r="JC108" s="223"/>
      <c r="JD108" s="223"/>
      <c r="JE108" s="223"/>
      <c r="JF108" s="223"/>
      <c r="JG108" s="223"/>
      <c r="JH108" s="223"/>
      <c r="JI108" s="223"/>
      <c r="JJ108" s="223"/>
      <c r="JK108" s="223"/>
      <c r="JL108" s="223"/>
      <c r="JM108" s="223"/>
      <c r="JN108" s="223"/>
      <c r="JO108" s="223"/>
      <c r="JP108" s="223"/>
      <c r="JQ108" s="223"/>
      <c r="JR108" s="223"/>
      <c r="JS108" s="223"/>
      <c r="JT108" s="223"/>
      <c r="JU108" s="223"/>
      <c r="JV108" s="223"/>
      <c r="JW108" s="223"/>
      <c r="JX108" s="223"/>
      <c r="JY108" s="223"/>
      <c r="JZ108" s="223"/>
      <c r="KA108" s="223"/>
      <c r="KB108" s="223"/>
      <c r="KC108" s="223"/>
      <c r="KD108" s="223"/>
      <c r="KE108" s="223"/>
      <c r="KF108" s="223"/>
      <c r="KG108" s="223"/>
      <c r="KH108" s="223"/>
      <c r="KI108" s="223"/>
      <c r="KJ108" s="223"/>
      <c r="KK108" s="223"/>
      <c r="KL108" s="223"/>
      <c r="KM108" s="223"/>
      <c r="KN108" s="223"/>
      <c r="KO108" s="223"/>
      <c r="KP108" s="223"/>
      <c r="KQ108" s="223"/>
      <c r="KR108" s="223"/>
      <c r="KS108" s="223"/>
      <c r="KT108" s="223"/>
      <c r="KU108" s="223"/>
      <c r="KV108" s="223"/>
      <c r="KW108" s="223"/>
      <c r="KX108" s="223"/>
      <c r="KY108" s="223"/>
      <c r="KZ108" s="223"/>
      <c r="LA108" s="223"/>
      <c r="LB108" s="223"/>
      <c r="LC108" s="223"/>
      <c r="LD108" s="223"/>
      <c r="LE108" s="223"/>
      <c r="LF108" s="223"/>
      <c r="LG108" s="223"/>
      <c r="LH108" s="223"/>
      <c r="LI108" s="223"/>
      <c r="LJ108" s="223"/>
      <c r="LK108" s="223"/>
      <c r="LL108" s="223"/>
      <c r="LM108" s="223"/>
      <c r="LN108" s="223"/>
      <c r="LO108" s="223"/>
      <c r="LP108" s="223"/>
      <c r="LQ108" s="223"/>
      <c r="LR108" s="223"/>
      <c r="LS108" s="223"/>
      <c r="LT108" s="223"/>
      <c r="LU108" s="223"/>
      <c r="LV108" s="223"/>
      <c r="LW108" s="223"/>
      <c r="LX108" s="223"/>
      <c r="LY108" s="223"/>
      <c r="LZ108" s="223"/>
      <c r="MA108" s="223"/>
      <c r="MB108" s="223"/>
      <c r="MC108" s="223"/>
      <c r="MD108" s="223"/>
      <c r="ME108" s="223"/>
      <c r="MF108" s="223"/>
      <c r="MG108" s="223"/>
      <c r="MH108" s="223"/>
      <c r="MI108" s="223"/>
      <c r="MJ108" s="223"/>
      <c r="MK108" s="223"/>
      <c r="ML108" s="223"/>
      <c r="MM108" s="223"/>
      <c r="MN108" s="223"/>
      <c r="MO108" s="223"/>
      <c r="MP108" s="223"/>
      <c r="MQ108" s="223"/>
      <c r="MR108" s="223"/>
      <c r="MS108" s="223"/>
      <c r="MT108" s="223"/>
      <c r="MU108" s="223"/>
      <c r="MV108" s="223"/>
      <c r="MW108" s="223"/>
      <c r="MX108" s="223"/>
      <c r="MY108" s="223"/>
      <c r="MZ108" s="223"/>
      <c r="NA108" s="223"/>
      <c r="NB108" s="223"/>
      <c r="NC108" s="223"/>
      <c r="ND108" s="223"/>
      <c r="NE108" s="223"/>
      <c r="NF108" s="223"/>
      <c r="NG108" s="223"/>
      <c r="NH108" s="223"/>
      <c r="NI108" s="223"/>
      <c r="NJ108" s="223"/>
      <c r="NK108" s="223"/>
      <c r="NL108" s="223"/>
      <c r="NM108" s="223"/>
      <c r="NN108" s="223"/>
      <c r="NO108" s="223"/>
      <c r="NP108" s="223"/>
      <c r="NQ108" s="223"/>
      <c r="NR108" s="223"/>
      <c r="NS108" s="223"/>
      <c r="NT108" s="223"/>
      <c r="NU108" s="223"/>
      <c r="NV108" s="223"/>
      <c r="NW108" s="223"/>
      <c r="NX108" s="223"/>
      <c r="NY108" s="223"/>
      <c r="NZ108" s="223"/>
      <c r="OA108" s="223"/>
      <c r="OB108" s="223"/>
      <c r="OC108" s="223"/>
      <c r="OD108" s="223"/>
      <c r="OE108" s="223"/>
      <c r="OF108" s="223"/>
      <c r="OG108" s="223"/>
      <c r="OH108" s="223"/>
      <c r="OI108" s="223"/>
      <c r="OJ108" s="223"/>
      <c r="OK108" s="223"/>
      <c r="OL108" s="223"/>
      <c r="OM108" s="223"/>
      <c r="ON108" s="223"/>
      <c r="OO108" s="223"/>
      <c r="OP108" s="223"/>
      <c r="OQ108" s="223"/>
      <c r="OR108" s="223"/>
      <c r="OS108" s="223"/>
      <c r="OT108" s="223"/>
      <c r="OU108" s="223"/>
      <c r="OV108" s="223"/>
      <c r="OW108" s="223"/>
      <c r="OX108" s="223"/>
      <c r="OY108" s="223"/>
      <c r="OZ108" s="223"/>
      <c r="PA108" s="223"/>
      <c r="PB108" s="223"/>
      <c r="PC108" s="223"/>
      <c r="PD108" s="223"/>
      <c r="PE108" s="223"/>
      <c r="PF108" s="223"/>
      <c r="PG108" s="223"/>
      <c r="PH108" s="223"/>
      <c r="PI108" s="223"/>
      <c r="PJ108" s="223"/>
      <c r="PK108" s="223"/>
      <c r="PL108" s="223"/>
      <c r="PM108" s="223"/>
      <c r="PN108" s="223"/>
      <c r="PO108" s="223"/>
      <c r="PP108" s="223"/>
      <c r="PQ108" s="223"/>
      <c r="PR108" s="223"/>
      <c r="PS108" s="223"/>
      <c r="PT108" s="223"/>
      <c r="PU108" s="223"/>
      <c r="PV108" s="223"/>
      <c r="PW108" s="223"/>
      <c r="PX108" s="223"/>
    </row>
    <row r="109" spans="1:440" s="223" customFormat="1" x14ac:dyDescent="0.25">
      <c r="A109" s="26"/>
      <c r="B109" s="59"/>
      <c r="C109" s="18"/>
      <c r="D109" s="18"/>
      <c r="E109" s="34">
        <f t="shared" si="94"/>
        <v>0</v>
      </c>
      <c r="F109" s="23"/>
      <c r="G109" s="211"/>
      <c r="H109" s="26"/>
      <c r="I109" s="19">
        <f t="shared" si="76"/>
        <v>0</v>
      </c>
      <c r="J109" s="37"/>
      <c r="K109" s="19" t="str">
        <f t="shared" si="77"/>
        <v/>
      </c>
      <c r="L109" s="37"/>
      <c r="M109" s="19" t="str">
        <f t="shared" si="78"/>
        <v/>
      </c>
      <c r="N109" s="42"/>
      <c r="O109" s="19" t="str">
        <f t="shared" si="79"/>
        <v/>
      </c>
      <c r="P109" s="44"/>
      <c r="Q109" s="19" t="str">
        <f t="shared" si="80"/>
        <v/>
      </c>
      <c r="R109" s="42"/>
      <c r="S109" s="19" t="str">
        <f t="shared" si="81"/>
        <v/>
      </c>
      <c r="T109" s="43"/>
      <c r="U109" s="19" t="str">
        <f t="shared" si="82"/>
        <v/>
      </c>
      <c r="V109" s="43"/>
      <c r="W109" s="19" t="str">
        <f t="shared" si="83"/>
        <v/>
      </c>
      <c r="X109" s="42"/>
      <c r="Y109" s="19" t="str">
        <f t="shared" si="62"/>
        <v/>
      </c>
      <c r="Z109" s="35"/>
      <c r="AA109" s="19" t="str">
        <f t="shared" si="63"/>
        <v/>
      </c>
      <c r="AB109" s="35"/>
      <c r="AC109" s="19" t="str">
        <f t="shared" si="64"/>
        <v/>
      </c>
      <c r="AD109" s="35"/>
      <c r="AE109" s="19" t="str">
        <f t="shared" si="65"/>
        <v/>
      </c>
      <c r="AF109" s="35"/>
      <c r="AG109" s="19" t="str">
        <f t="shared" si="84"/>
        <v/>
      </c>
      <c r="AH109" s="35"/>
      <c r="AI109" s="19" t="str">
        <f t="shared" si="85"/>
        <v/>
      </c>
      <c r="AJ109" s="35"/>
      <c r="AK109" s="19" t="str">
        <f t="shared" si="86"/>
        <v/>
      </c>
      <c r="AL109" s="35"/>
      <c r="AM109" s="19" t="str">
        <f t="shared" si="87"/>
        <v/>
      </c>
      <c r="AN109" s="35"/>
      <c r="AO109" s="19" t="str">
        <f t="shared" si="88"/>
        <v/>
      </c>
      <c r="AP109" s="35"/>
      <c r="AQ109" s="19" t="str">
        <f t="shared" si="89"/>
        <v/>
      </c>
      <c r="AR109" s="35"/>
      <c r="AS109" s="19" t="str">
        <f t="shared" si="90"/>
        <v/>
      </c>
      <c r="AT109" s="35"/>
      <c r="AU109" s="19" t="str">
        <f t="shared" si="91"/>
        <v/>
      </c>
      <c r="AV109" s="35"/>
      <c r="AW109" s="19" t="str">
        <f t="shared" si="92"/>
        <v/>
      </c>
      <c r="AX109" s="35"/>
      <c r="AY109" s="19" t="str">
        <f t="shared" si="93"/>
        <v/>
      </c>
    </row>
    <row r="110" spans="1:440" x14ac:dyDescent="0.25">
      <c r="A110" s="26"/>
      <c r="B110" s="59"/>
      <c r="C110" s="18"/>
      <c r="D110" s="18"/>
      <c r="E110" s="34">
        <f t="shared" si="94"/>
        <v>0</v>
      </c>
      <c r="F110" s="23"/>
      <c r="G110" s="211"/>
      <c r="H110" s="26"/>
      <c r="I110" s="19">
        <f t="shared" si="76"/>
        <v>0</v>
      </c>
      <c r="J110" s="37"/>
      <c r="K110" s="19" t="str">
        <f t="shared" si="77"/>
        <v/>
      </c>
      <c r="L110" s="37"/>
      <c r="M110" s="19" t="str">
        <f t="shared" si="78"/>
        <v/>
      </c>
      <c r="N110" s="42"/>
      <c r="O110" s="19" t="str">
        <f t="shared" si="79"/>
        <v/>
      </c>
      <c r="P110" s="44"/>
      <c r="Q110" s="19" t="str">
        <f t="shared" si="80"/>
        <v/>
      </c>
      <c r="R110" s="42"/>
      <c r="S110" s="19" t="str">
        <f t="shared" si="81"/>
        <v/>
      </c>
      <c r="T110" s="43"/>
      <c r="U110" s="19" t="str">
        <f t="shared" si="82"/>
        <v/>
      </c>
      <c r="V110" s="43"/>
      <c r="W110" s="19" t="str">
        <f t="shared" si="83"/>
        <v/>
      </c>
      <c r="X110" s="42"/>
      <c r="Y110" s="19" t="str">
        <f t="shared" si="62"/>
        <v/>
      </c>
      <c r="Z110" s="35"/>
      <c r="AA110" s="19" t="str">
        <f t="shared" si="63"/>
        <v/>
      </c>
      <c r="AB110" s="35"/>
      <c r="AC110" s="19" t="str">
        <f t="shared" si="64"/>
        <v/>
      </c>
      <c r="AD110" s="35"/>
      <c r="AE110" s="19" t="str">
        <f t="shared" si="65"/>
        <v/>
      </c>
      <c r="AF110" s="35"/>
      <c r="AG110" s="19" t="str">
        <f t="shared" si="84"/>
        <v/>
      </c>
      <c r="AH110" s="35"/>
      <c r="AI110" s="19" t="str">
        <f t="shared" si="85"/>
        <v/>
      </c>
      <c r="AJ110" s="35"/>
      <c r="AK110" s="19" t="str">
        <f t="shared" si="86"/>
        <v/>
      </c>
      <c r="AL110" s="35"/>
      <c r="AM110" s="19" t="str">
        <f t="shared" si="87"/>
        <v/>
      </c>
      <c r="AN110" s="35"/>
      <c r="AO110" s="19" t="str">
        <f t="shared" si="88"/>
        <v/>
      </c>
      <c r="AP110" s="35"/>
      <c r="AQ110" s="19" t="str">
        <f t="shared" si="89"/>
        <v/>
      </c>
      <c r="AR110" s="35"/>
      <c r="AS110" s="19" t="str">
        <f t="shared" si="90"/>
        <v/>
      </c>
      <c r="AT110" s="35"/>
      <c r="AU110" s="19" t="str">
        <f t="shared" si="91"/>
        <v/>
      </c>
      <c r="AV110" s="35"/>
      <c r="AW110" s="19" t="str">
        <f t="shared" si="92"/>
        <v/>
      </c>
      <c r="AX110" s="35"/>
      <c r="AY110" s="19" t="str">
        <f t="shared" si="93"/>
        <v/>
      </c>
      <c r="AZ110"/>
    </row>
    <row r="111" spans="1:440" s="223" customFormat="1" x14ac:dyDescent="0.25">
      <c r="A111" s="26"/>
      <c r="B111" s="59"/>
      <c r="C111" s="18"/>
      <c r="D111" s="18"/>
      <c r="E111" s="34">
        <f t="shared" si="94"/>
        <v>0</v>
      </c>
      <c r="F111" s="23"/>
      <c r="G111" s="211"/>
      <c r="H111" s="204"/>
      <c r="I111" s="220">
        <v>0</v>
      </c>
      <c r="J111" s="236"/>
      <c r="K111" s="220" t="s">
        <v>7</v>
      </c>
      <c r="L111" s="236"/>
      <c r="M111" s="220" t="s">
        <v>7</v>
      </c>
      <c r="N111" s="237"/>
      <c r="O111" s="220" t="s">
        <v>7</v>
      </c>
      <c r="P111" s="238"/>
      <c r="Q111" s="220" t="s">
        <v>7</v>
      </c>
      <c r="R111" s="237"/>
      <c r="S111" s="220" t="s">
        <v>7</v>
      </c>
      <c r="T111" s="239"/>
      <c r="U111" s="220" t="s">
        <v>7</v>
      </c>
      <c r="V111" s="239"/>
      <c r="W111" s="220" t="s">
        <v>7</v>
      </c>
      <c r="X111" s="237"/>
      <c r="Y111" s="19" t="str">
        <f t="shared" ref="Y111:Y142" si="95">IF(X111&gt;0,(X$3-X111)*Y$3+Y$3,"")</f>
        <v/>
      </c>
      <c r="Z111" s="222"/>
      <c r="AA111" s="19" t="str">
        <f t="shared" ref="AA111:AA142" si="96">IF(Z111&gt;0,(Z$3-Z111)*AA$3+AA$3,"")</f>
        <v/>
      </c>
      <c r="AB111" s="222"/>
      <c r="AC111" s="19" t="str">
        <f t="shared" ref="AC111:AC142" si="97">IF(AB111&gt;0,(AB$3-AB111)*AC$3+AC$3,"")</f>
        <v/>
      </c>
      <c r="AD111" s="222"/>
      <c r="AE111" s="19" t="str">
        <f t="shared" ref="AE111:AE142" si="98">IF(AD111&gt;0,(AD$3-AD111)*AE$3+AE$3,"")</f>
        <v/>
      </c>
      <c r="AF111" s="222"/>
      <c r="AG111" s="19" t="s">
        <v>7</v>
      </c>
      <c r="AH111" s="222"/>
      <c r="AI111" s="19" t="s">
        <v>7</v>
      </c>
      <c r="AJ111" s="222"/>
      <c r="AK111" s="220" t="s">
        <v>7</v>
      </c>
      <c r="AL111" s="222"/>
      <c r="AM111" s="220" t="s">
        <v>7</v>
      </c>
      <c r="AN111" s="222"/>
      <c r="AO111" s="220" t="s">
        <v>7</v>
      </c>
      <c r="AP111" s="222"/>
      <c r="AQ111" s="220" t="s">
        <v>7</v>
      </c>
      <c r="AR111" s="222"/>
      <c r="AS111" s="220" t="s">
        <v>7</v>
      </c>
      <c r="AT111" s="222"/>
      <c r="AU111" s="220" t="s">
        <v>7</v>
      </c>
      <c r="AV111" s="222"/>
      <c r="AW111" s="220" t="s">
        <v>7</v>
      </c>
      <c r="AX111" s="222"/>
      <c r="AY111" s="220" t="s">
        <v>7</v>
      </c>
      <c r="AZ111" s="221"/>
      <c r="BA111" s="221"/>
      <c r="BB111" s="221"/>
      <c r="BC111" s="221"/>
      <c r="BD111" s="221"/>
      <c r="BE111" s="221"/>
      <c r="BF111" s="221"/>
      <c r="BG111" s="221"/>
      <c r="BH111" s="221"/>
      <c r="BI111" s="221"/>
      <c r="BJ111" s="221"/>
      <c r="BK111" s="221"/>
      <c r="BL111" s="221"/>
      <c r="BM111" s="221"/>
      <c r="BN111" s="221"/>
      <c r="BO111" s="221"/>
      <c r="BP111" s="221"/>
      <c r="BQ111" s="221"/>
      <c r="BR111" s="221"/>
      <c r="BS111" s="221"/>
      <c r="BT111" s="221"/>
      <c r="BU111" s="221"/>
      <c r="BV111" s="221"/>
      <c r="BW111" s="221"/>
      <c r="BX111" s="221"/>
      <c r="BY111" s="221"/>
      <c r="BZ111" s="221"/>
      <c r="CA111" s="221"/>
      <c r="CB111" s="221"/>
      <c r="CC111" s="221"/>
      <c r="CD111" s="221"/>
      <c r="CE111" s="221"/>
      <c r="CF111" s="221"/>
      <c r="CG111" s="221"/>
      <c r="CH111" s="221"/>
      <c r="CI111" s="221"/>
      <c r="CJ111" s="221"/>
      <c r="CK111" s="221"/>
      <c r="CL111" s="221"/>
      <c r="CM111" s="221"/>
      <c r="CN111" s="221"/>
      <c r="CO111" s="221"/>
      <c r="CP111" s="221"/>
      <c r="CQ111" s="221"/>
      <c r="CR111" s="221"/>
      <c r="CS111" s="221"/>
      <c r="CT111" s="221"/>
      <c r="CU111" s="221"/>
      <c r="CV111" s="221"/>
      <c r="CW111" s="221"/>
      <c r="CX111" s="221"/>
      <c r="CY111" s="221"/>
      <c r="CZ111" s="221"/>
      <c r="DA111" s="221"/>
      <c r="DB111" s="221"/>
      <c r="DC111" s="221"/>
      <c r="DD111" s="221"/>
      <c r="DE111" s="221"/>
      <c r="DF111" s="221"/>
      <c r="DG111" s="221"/>
      <c r="DH111" s="221"/>
      <c r="DI111" s="221"/>
      <c r="DJ111" s="221"/>
      <c r="DK111" s="221"/>
      <c r="DL111" s="221"/>
      <c r="DM111" s="221"/>
      <c r="DN111" s="221"/>
      <c r="DO111" s="221"/>
      <c r="DP111" s="221"/>
      <c r="DQ111" s="221"/>
      <c r="DR111" s="221"/>
      <c r="DS111" s="221"/>
      <c r="DT111" s="221"/>
      <c r="DU111" s="221"/>
      <c r="DV111" s="221"/>
      <c r="DW111" s="221"/>
      <c r="DX111" s="221"/>
      <c r="DY111" s="221"/>
      <c r="DZ111" s="221"/>
      <c r="EA111" s="221"/>
      <c r="EB111" s="221"/>
      <c r="EC111" s="221"/>
      <c r="ED111" s="221"/>
      <c r="EE111" s="221"/>
      <c r="EF111" s="221"/>
      <c r="EG111" s="221"/>
      <c r="EH111" s="221"/>
      <c r="EI111" s="221"/>
      <c r="EJ111" s="221"/>
      <c r="EK111" s="221"/>
      <c r="EL111" s="221"/>
      <c r="EM111" s="221"/>
      <c r="EN111" s="221"/>
      <c r="EO111" s="221"/>
      <c r="EP111" s="221"/>
      <c r="EQ111" s="221"/>
      <c r="ER111" s="221"/>
      <c r="ES111" s="221"/>
      <c r="ET111" s="221"/>
      <c r="EU111" s="221"/>
      <c r="EV111" s="221"/>
      <c r="EW111" s="221"/>
      <c r="EX111" s="221"/>
      <c r="EY111" s="221"/>
      <c r="EZ111" s="221"/>
      <c r="FA111" s="221"/>
      <c r="FB111" s="221"/>
      <c r="FC111" s="221"/>
      <c r="FD111" s="221"/>
      <c r="FE111" s="221"/>
      <c r="FF111" s="221"/>
      <c r="FG111" s="221"/>
      <c r="FH111" s="221"/>
      <c r="FI111" s="221"/>
      <c r="FJ111" s="221"/>
      <c r="FK111" s="221"/>
      <c r="FL111" s="221"/>
      <c r="FM111" s="221"/>
      <c r="FN111" s="221"/>
      <c r="FO111" s="221"/>
      <c r="FP111" s="221"/>
      <c r="FQ111" s="221"/>
      <c r="FR111" s="221"/>
      <c r="FS111" s="221"/>
      <c r="FT111" s="221"/>
      <c r="FU111" s="221"/>
      <c r="FV111" s="221"/>
      <c r="FW111" s="221"/>
      <c r="FX111" s="221"/>
      <c r="FY111" s="221"/>
      <c r="FZ111" s="221"/>
      <c r="GA111" s="221"/>
      <c r="GB111" s="221"/>
      <c r="GC111" s="221"/>
      <c r="GD111" s="221"/>
      <c r="GE111" s="221"/>
      <c r="GF111" s="221"/>
      <c r="GG111" s="221"/>
      <c r="GH111" s="221"/>
      <c r="GI111" s="221"/>
      <c r="GJ111" s="221"/>
      <c r="GK111" s="221"/>
      <c r="GL111" s="221"/>
      <c r="GM111" s="221"/>
      <c r="GN111" s="221"/>
      <c r="GO111" s="221"/>
      <c r="GP111" s="221"/>
      <c r="GQ111" s="221"/>
      <c r="GR111" s="221"/>
      <c r="GS111" s="221"/>
      <c r="GT111" s="221"/>
      <c r="GU111" s="221"/>
      <c r="GV111" s="221"/>
      <c r="GW111" s="221"/>
      <c r="GX111" s="221"/>
      <c r="GY111" s="221"/>
      <c r="GZ111" s="221"/>
      <c r="HA111" s="221"/>
      <c r="HB111" s="221"/>
      <c r="HC111" s="221"/>
      <c r="HD111" s="221"/>
      <c r="HE111" s="221"/>
      <c r="HF111" s="221"/>
      <c r="HG111" s="221"/>
      <c r="HH111" s="221"/>
      <c r="HI111" s="221"/>
      <c r="HJ111" s="221"/>
      <c r="HK111" s="221"/>
      <c r="HL111" s="221"/>
      <c r="HM111" s="221"/>
      <c r="HN111" s="221"/>
      <c r="HO111" s="221"/>
      <c r="HP111" s="221"/>
      <c r="HQ111" s="221"/>
      <c r="HR111" s="221"/>
      <c r="HS111" s="221"/>
      <c r="HT111" s="221"/>
      <c r="HU111" s="221"/>
      <c r="HV111" s="221"/>
      <c r="HW111" s="221"/>
      <c r="HX111" s="221"/>
      <c r="HY111" s="221"/>
      <c r="HZ111" s="221"/>
      <c r="IA111" s="221"/>
      <c r="IB111" s="221"/>
      <c r="IC111" s="221"/>
      <c r="ID111" s="221"/>
      <c r="IE111" s="221"/>
      <c r="IF111" s="221"/>
      <c r="IG111" s="221"/>
      <c r="IH111" s="221"/>
      <c r="II111" s="221"/>
      <c r="IJ111" s="221"/>
      <c r="IK111" s="221"/>
      <c r="IL111" s="221"/>
      <c r="IM111" s="221"/>
      <c r="IN111" s="221"/>
      <c r="IO111" s="221"/>
      <c r="IP111" s="221"/>
      <c r="IQ111" s="221"/>
      <c r="IR111" s="221"/>
      <c r="IS111" s="221"/>
      <c r="IT111" s="221"/>
      <c r="IU111" s="221"/>
      <c r="IV111" s="221"/>
      <c r="IW111" s="221"/>
      <c r="IX111" s="221"/>
      <c r="IY111" s="221"/>
      <c r="IZ111" s="221"/>
      <c r="JA111" s="221"/>
      <c r="JB111" s="221"/>
      <c r="JC111" s="221"/>
      <c r="JD111" s="221"/>
      <c r="JE111" s="221"/>
      <c r="JF111" s="221"/>
      <c r="JG111" s="221"/>
      <c r="JH111" s="221"/>
      <c r="JI111" s="221"/>
      <c r="JJ111" s="221"/>
      <c r="JK111" s="221"/>
      <c r="JL111" s="221"/>
      <c r="JM111" s="221"/>
      <c r="JN111" s="221"/>
      <c r="JO111" s="221"/>
      <c r="JP111" s="221"/>
      <c r="JQ111" s="221"/>
      <c r="JR111" s="221"/>
      <c r="JS111" s="221"/>
      <c r="JT111" s="221"/>
      <c r="JU111" s="221"/>
      <c r="JV111" s="221"/>
      <c r="JW111" s="221"/>
      <c r="JX111" s="221"/>
      <c r="JY111" s="221"/>
      <c r="JZ111" s="221"/>
      <c r="KA111" s="221"/>
      <c r="KB111" s="221"/>
      <c r="KC111" s="221"/>
      <c r="KD111" s="221"/>
      <c r="KE111" s="221"/>
      <c r="KF111" s="221"/>
      <c r="KG111" s="221"/>
      <c r="KH111" s="221"/>
      <c r="KI111" s="221"/>
      <c r="KJ111" s="221"/>
      <c r="KK111" s="221"/>
      <c r="KL111" s="221"/>
      <c r="KM111" s="221"/>
      <c r="KN111" s="221"/>
      <c r="KO111" s="221"/>
      <c r="KP111" s="221"/>
      <c r="KQ111" s="221"/>
      <c r="KR111" s="221"/>
      <c r="KS111" s="221"/>
      <c r="KT111" s="221"/>
      <c r="KU111" s="221"/>
      <c r="KV111" s="221"/>
      <c r="KW111" s="221"/>
      <c r="KX111" s="221"/>
      <c r="KY111" s="221"/>
      <c r="KZ111" s="221"/>
      <c r="LA111" s="221"/>
      <c r="LB111" s="221"/>
      <c r="LC111" s="221"/>
      <c r="LD111" s="221"/>
      <c r="LE111" s="221"/>
      <c r="LF111" s="221"/>
      <c r="LG111" s="221"/>
      <c r="LH111" s="221"/>
      <c r="LI111" s="221"/>
      <c r="LJ111" s="221"/>
      <c r="LK111" s="221"/>
      <c r="LL111" s="221"/>
      <c r="LM111" s="221"/>
      <c r="LN111" s="221"/>
      <c r="LO111" s="221"/>
      <c r="LP111" s="221"/>
      <c r="LQ111" s="221"/>
      <c r="LR111" s="221"/>
      <c r="LS111" s="221"/>
      <c r="LT111" s="221"/>
      <c r="LU111" s="221"/>
      <c r="LV111" s="221"/>
      <c r="LW111" s="221"/>
      <c r="LX111" s="221"/>
      <c r="LY111" s="221"/>
      <c r="LZ111" s="221"/>
      <c r="MA111" s="221"/>
      <c r="MB111" s="221"/>
      <c r="MC111" s="221"/>
      <c r="MD111" s="221"/>
      <c r="ME111" s="221"/>
      <c r="MF111" s="221"/>
      <c r="MG111" s="221"/>
      <c r="MH111" s="221"/>
      <c r="MI111" s="221"/>
      <c r="MJ111" s="221"/>
      <c r="MK111" s="221"/>
      <c r="ML111" s="221"/>
      <c r="MM111" s="221"/>
      <c r="MN111" s="221"/>
      <c r="MO111" s="221"/>
      <c r="MP111" s="221"/>
      <c r="MQ111" s="221"/>
      <c r="MR111" s="221"/>
      <c r="MS111" s="221"/>
      <c r="MT111" s="221"/>
      <c r="MU111" s="221"/>
      <c r="MV111" s="221"/>
      <c r="MW111" s="221"/>
      <c r="MX111" s="221"/>
      <c r="MY111" s="221"/>
      <c r="MZ111" s="221"/>
      <c r="NA111" s="221"/>
      <c r="NB111" s="221"/>
      <c r="NC111" s="221"/>
      <c r="ND111" s="221"/>
      <c r="NE111" s="221"/>
      <c r="NF111" s="221"/>
      <c r="NG111" s="221"/>
      <c r="NH111" s="221"/>
      <c r="NI111" s="221"/>
      <c r="NJ111" s="221"/>
      <c r="NK111" s="221"/>
      <c r="NL111" s="221"/>
      <c r="NM111" s="221"/>
      <c r="NN111" s="221"/>
      <c r="NO111" s="221"/>
      <c r="NP111" s="221"/>
      <c r="NQ111" s="221"/>
      <c r="NR111" s="221"/>
      <c r="NS111" s="221"/>
      <c r="NT111" s="221"/>
      <c r="NU111" s="221"/>
      <c r="NV111" s="221"/>
      <c r="NW111" s="221"/>
      <c r="NX111" s="221"/>
      <c r="NY111" s="221"/>
      <c r="NZ111" s="221"/>
      <c r="OA111" s="221"/>
      <c r="OB111" s="221"/>
      <c r="OC111" s="221"/>
      <c r="OD111" s="221"/>
      <c r="OE111" s="221"/>
      <c r="OF111" s="221"/>
      <c r="OG111" s="221"/>
      <c r="OH111" s="221"/>
      <c r="OI111" s="221"/>
      <c r="OJ111" s="221"/>
      <c r="OK111" s="221"/>
      <c r="OL111" s="221"/>
      <c r="OM111" s="221"/>
      <c r="ON111" s="221"/>
      <c r="OO111" s="221"/>
      <c r="OP111" s="221"/>
      <c r="OQ111" s="221"/>
      <c r="OR111" s="221"/>
      <c r="OS111" s="221"/>
      <c r="OT111" s="221"/>
      <c r="OU111" s="221"/>
      <c r="OV111" s="221"/>
      <c r="OW111" s="221"/>
      <c r="OX111" s="221"/>
      <c r="OY111" s="221"/>
      <c r="OZ111" s="221"/>
      <c r="PA111" s="221"/>
      <c r="PB111" s="221"/>
      <c r="PC111" s="221"/>
      <c r="PD111" s="221"/>
      <c r="PE111" s="221"/>
      <c r="PF111" s="221"/>
      <c r="PG111" s="221"/>
      <c r="PH111" s="221"/>
      <c r="PI111" s="221"/>
      <c r="PJ111" s="221"/>
      <c r="PK111" s="221"/>
      <c r="PL111" s="221"/>
      <c r="PM111" s="221"/>
      <c r="PN111" s="221"/>
      <c r="PO111" s="221"/>
      <c r="PP111" s="221"/>
      <c r="PQ111" s="221"/>
      <c r="PR111" s="221"/>
      <c r="PS111" s="221"/>
      <c r="PT111" s="221"/>
      <c r="PU111" s="221"/>
      <c r="PV111" s="221"/>
      <c r="PW111" s="221"/>
      <c r="PX111" s="221"/>
    </row>
    <row r="112" spans="1:440" x14ac:dyDescent="0.25">
      <c r="A112" s="26"/>
      <c r="B112" s="59"/>
      <c r="C112" s="18"/>
      <c r="D112" s="18"/>
      <c r="E112" s="34">
        <f t="shared" si="94"/>
        <v>0</v>
      </c>
      <c r="F112" s="23"/>
      <c r="G112" s="211"/>
      <c r="H112" s="26"/>
      <c r="I112" s="19">
        <v>0</v>
      </c>
      <c r="J112" s="37"/>
      <c r="K112" s="19" t="s">
        <v>7</v>
      </c>
      <c r="L112" s="37"/>
      <c r="M112" s="19" t="s">
        <v>7</v>
      </c>
      <c r="N112" s="42"/>
      <c r="O112" s="19" t="s">
        <v>7</v>
      </c>
      <c r="P112" s="42"/>
      <c r="Q112" s="19" t="s">
        <v>7</v>
      </c>
      <c r="R112" s="42"/>
      <c r="S112" s="19" t="s">
        <v>7</v>
      </c>
      <c r="T112" s="43"/>
      <c r="U112" s="19" t="s">
        <v>7</v>
      </c>
      <c r="V112" s="43"/>
      <c r="W112" s="19" t="s">
        <v>7</v>
      </c>
      <c r="X112" s="43"/>
      <c r="Y112" s="19" t="str">
        <f t="shared" si="95"/>
        <v/>
      </c>
      <c r="Z112" s="35"/>
      <c r="AA112" s="19" t="str">
        <f t="shared" si="96"/>
        <v/>
      </c>
      <c r="AB112" s="35"/>
      <c r="AC112" s="19" t="str">
        <f t="shared" si="97"/>
        <v/>
      </c>
      <c r="AD112" s="35"/>
      <c r="AE112" s="19" t="str">
        <f t="shared" si="98"/>
        <v/>
      </c>
      <c r="AF112" s="35"/>
      <c r="AG112" s="19" t="s">
        <v>7</v>
      </c>
      <c r="AH112" s="35"/>
      <c r="AI112" s="19" t="s">
        <v>7</v>
      </c>
      <c r="AJ112" s="35"/>
      <c r="AK112" s="19" t="s">
        <v>7</v>
      </c>
      <c r="AL112" s="35"/>
      <c r="AM112" s="19" t="s">
        <v>7</v>
      </c>
      <c r="AN112" s="35"/>
      <c r="AO112" s="19" t="s">
        <v>7</v>
      </c>
      <c r="AP112" s="35"/>
      <c r="AQ112" s="19" t="s">
        <v>7</v>
      </c>
      <c r="AR112" s="35"/>
      <c r="AS112" s="19" t="s">
        <v>7</v>
      </c>
      <c r="AT112" s="35"/>
      <c r="AU112" s="19" t="s">
        <v>7</v>
      </c>
      <c r="AV112" s="35"/>
      <c r="AW112" s="19" t="s">
        <v>7</v>
      </c>
      <c r="AX112" s="35"/>
      <c r="AY112" s="19" t="s">
        <v>7</v>
      </c>
      <c r="AZ112" s="223"/>
      <c r="BA112" s="223"/>
      <c r="BB112" s="223"/>
      <c r="BC112" s="223"/>
      <c r="BD112" s="223"/>
      <c r="BE112" s="223"/>
      <c r="BF112" s="223"/>
      <c r="BG112" s="223"/>
      <c r="BH112" s="223"/>
      <c r="BI112" s="223"/>
      <c r="BJ112" s="223"/>
      <c r="BK112" s="223"/>
      <c r="BL112" s="223"/>
      <c r="BM112" s="223"/>
      <c r="BN112" s="223"/>
      <c r="BO112" s="223"/>
      <c r="BP112" s="223"/>
      <c r="BQ112" s="223"/>
      <c r="BR112" s="223"/>
      <c r="BS112" s="223"/>
      <c r="BT112" s="223"/>
      <c r="BU112" s="223"/>
      <c r="BV112" s="223"/>
      <c r="BW112" s="223"/>
      <c r="BX112" s="223"/>
      <c r="BY112" s="223"/>
      <c r="BZ112" s="223"/>
      <c r="CA112" s="223"/>
      <c r="CB112" s="223"/>
      <c r="CC112" s="223"/>
      <c r="CD112" s="223"/>
      <c r="CE112" s="223"/>
      <c r="CF112" s="223"/>
      <c r="CG112" s="223"/>
      <c r="CH112" s="223"/>
      <c r="CI112" s="223"/>
      <c r="CJ112" s="223"/>
      <c r="CK112" s="223"/>
      <c r="CL112" s="223"/>
      <c r="CM112" s="223"/>
      <c r="CN112" s="223"/>
      <c r="CO112" s="223"/>
      <c r="CP112" s="223"/>
      <c r="CQ112" s="223"/>
      <c r="CR112" s="223"/>
      <c r="CS112" s="223"/>
      <c r="CT112" s="223"/>
      <c r="CU112" s="223"/>
      <c r="CV112" s="223"/>
      <c r="CW112" s="223"/>
      <c r="CX112" s="223"/>
      <c r="CY112" s="223"/>
      <c r="CZ112" s="223"/>
      <c r="DA112" s="223"/>
      <c r="DB112" s="223"/>
      <c r="DC112" s="223"/>
      <c r="DD112" s="223"/>
      <c r="DE112" s="223"/>
      <c r="DF112" s="223"/>
      <c r="DG112" s="223"/>
      <c r="DH112" s="223"/>
      <c r="DI112" s="223"/>
      <c r="DJ112" s="223"/>
      <c r="DK112" s="223"/>
      <c r="DL112" s="223"/>
      <c r="DM112" s="223"/>
      <c r="DN112" s="223"/>
      <c r="DO112" s="223"/>
      <c r="DP112" s="223"/>
      <c r="DQ112" s="223"/>
      <c r="DR112" s="223"/>
      <c r="DS112" s="223"/>
      <c r="DT112" s="223"/>
      <c r="DU112" s="223"/>
      <c r="DV112" s="223"/>
      <c r="DW112" s="223"/>
      <c r="DX112" s="223"/>
      <c r="DY112" s="223"/>
      <c r="DZ112" s="223"/>
      <c r="EA112" s="223"/>
      <c r="EB112" s="223"/>
      <c r="EC112" s="223"/>
      <c r="ED112" s="223"/>
      <c r="EE112" s="223"/>
      <c r="EF112" s="223"/>
      <c r="EG112" s="223"/>
      <c r="EH112" s="223"/>
      <c r="EI112" s="223"/>
      <c r="EJ112" s="223"/>
      <c r="EK112" s="223"/>
      <c r="EL112" s="223"/>
      <c r="EM112" s="223"/>
      <c r="EN112" s="223"/>
      <c r="EO112" s="223"/>
      <c r="EP112" s="223"/>
      <c r="EQ112" s="223"/>
      <c r="ER112" s="223"/>
      <c r="ES112" s="223"/>
      <c r="ET112" s="223"/>
      <c r="EU112" s="223"/>
      <c r="EV112" s="223"/>
      <c r="EW112" s="223"/>
      <c r="EX112" s="223"/>
      <c r="EY112" s="223"/>
      <c r="EZ112" s="223"/>
      <c r="FA112" s="223"/>
      <c r="FB112" s="223"/>
      <c r="FC112" s="223"/>
      <c r="FD112" s="223"/>
      <c r="FE112" s="223"/>
      <c r="FF112" s="223"/>
      <c r="FG112" s="223"/>
      <c r="FH112" s="223"/>
      <c r="FI112" s="223"/>
      <c r="FJ112" s="223"/>
      <c r="FK112" s="223"/>
      <c r="FL112" s="223"/>
      <c r="FM112" s="223"/>
      <c r="FN112" s="223"/>
      <c r="FO112" s="223"/>
      <c r="FP112" s="223"/>
      <c r="FQ112" s="223"/>
      <c r="FR112" s="223"/>
      <c r="FS112" s="223"/>
      <c r="FT112" s="223"/>
      <c r="FU112" s="223"/>
      <c r="FV112" s="223"/>
      <c r="FW112" s="223"/>
      <c r="FX112" s="223"/>
      <c r="FY112" s="223"/>
      <c r="FZ112" s="223"/>
      <c r="GA112" s="223"/>
      <c r="GB112" s="223"/>
      <c r="GC112" s="223"/>
      <c r="GD112" s="223"/>
      <c r="GE112" s="223"/>
      <c r="GF112" s="223"/>
      <c r="GG112" s="223"/>
      <c r="GH112" s="223"/>
      <c r="GI112" s="223"/>
      <c r="GJ112" s="223"/>
      <c r="GK112" s="223"/>
      <c r="GL112" s="223"/>
      <c r="GM112" s="223"/>
      <c r="GN112" s="223"/>
      <c r="GO112" s="223"/>
      <c r="GP112" s="223"/>
      <c r="GQ112" s="223"/>
      <c r="GR112" s="223"/>
      <c r="GS112" s="223"/>
      <c r="GT112" s="223"/>
      <c r="GU112" s="223"/>
      <c r="GV112" s="223"/>
      <c r="GW112" s="223"/>
      <c r="GX112" s="223"/>
      <c r="GY112" s="223"/>
      <c r="GZ112" s="223"/>
      <c r="HA112" s="223"/>
      <c r="HB112" s="223"/>
      <c r="HC112" s="223"/>
      <c r="HD112" s="223"/>
      <c r="HE112" s="223"/>
      <c r="HF112" s="223"/>
      <c r="HG112" s="223"/>
      <c r="HH112" s="223"/>
      <c r="HI112" s="223"/>
      <c r="HJ112" s="223"/>
      <c r="HK112" s="223"/>
      <c r="HL112" s="223"/>
      <c r="HM112" s="223"/>
      <c r="HN112" s="223"/>
      <c r="HO112" s="223"/>
      <c r="HP112" s="223"/>
      <c r="HQ112" s="223"/>
      <c r="HR112" s="223"/>
      <c r="HS112" s="223"/>
      <c r="HT112" s="223"/>
      <c r="HU112" s="223"/>
      <c r="HV112" s="223"/>
      <c r="HW112" s="223"/>
      <c r="HX112" s="223"/>
      <c r="HY112" s="223"/>
      <c r="HZ112" s="223"/>
      <c r="IA112" s="223"/>
      <c r="IB112" s="223"/>
      <c r="IC112" s="223"/>
      <c r="ID112" s="223"/>
      <c r="IE112" s="223"/>
      <c r="IF112" s="223"/>
      <c r="IG112" s="223"/>
      <c r="IH112" s="223"/>
      <c r="II112" s="223"/>
      <c r="IJ112" s="223"/>
      <c r="IK112" s="223"/>
      <c r="IL112" s="223"/>
      <c r="IM112" s="223"/>
      <c r="IN112" s="223"/>
      <c r="IO112" s="223"/>
      <c r="IP112" s="223"/>
      <c r="IQ112" s="223"/>
      <c r="IR112" s="223"/>
      <c r="IS112" s="223"/>
      <c r="IT112" s="223"/>
      <c r="IU112" s="223"/>
      <c r="IV112" s="223"/>
      <c r="IW112" s="223"/>
      <c r="IX112" s="223"/>
      <c r="IY112" s="223"/>
      <c r="IZ112" s="223"/>
      <c r="JA112" s="223"/>
      <c r="JB112" s="223"/>
      <c r="JC112" s="223"/>
      <c r="JD112" s="223"/>
      <c r="JE112" s="223"/>
      <c r="JF112" s="223"/>
      <c r="JG112" s="223"/>
      <c r="JH112" s="223"/>
      <c r="JI112" s="223"/>
      <c r="JJ112" s="223"/>
      <c r="JK112" s="223"/>
      <c r="JL112" s="223"/>
      <c r="JM112" s="223"/>
      <c r="JN112" s="223"/>
      <c r="JO112" s="223"/>
      <c r="JP112" s="223"/>
      <c r="JQ112" s="223"/>
      <c r="JR112" s="223"/>
      <c r="JS112" s="223"/>
      <c r="JT112" s="223"/>
      <c r="JU112" s="223"/>
      <c r="JV112" s="223"/>
      <c r="JW112" s="223"/>
      <c r="JX112" s="223"/>
      <c r="JY112" s="223"/>
      <c r="JZ112" s="223"/>
      <c r="KA112" s="223"/>
      <c r="KB112" s="223"/>
      <c r="KC112" s="223"/>
      <c r="KD112" s="223"/>
      <c r="KE112" s="223"/>
      <c r="KF112" s="223"/>
      <c r="KG112" s="223"/>
      <c r="KH112" s="223"/>
      <c r="KI112" s="223"/>
      <c r="KJ112" s="223"/>
      <c r="KK112" s="223"/>
      <c r="KL112" s="223"/>
      <c r="KM112" s="223"/>
      <c r="KN112" s="223"/>
      <c r="KO112" s="223"/>
      <c r="KP112" s="223"/>
      <c r="KQ112" s="223"/>
      <c r="KR112" s="223"/>
      <c r="KS112" s="223"/>
      <c r="KT112" s="223"/>
      <c r="KU112" s="223"/>
      <c r="KV112" s="223"/>
      <c r="KW112" s="223"/>
      <c r="KX112" s="223"/>
      <c r="KY112" s="223"/>
      <c r="KZ112" s="223"/>
      <c r="LA112" s="223"/>
      <c r="LB112" s="223"/>
      <c r="LC112" s="223"/>
      <c r="LD112" s="223"/>
      <c r="LE112" s="223"/>
      <c r="LF112" s="223"/>
      <c r="LG112" s="223"/>
      <c r="LH112" s="223"/>
      <c r="LI112" s="223"/>
      <c r="LJ112" s="223"/>
      <c r="LK112" s="223"/>
      <c r="LL112" s="223"/>
      <c r="LM112" s="223"/>
      <c r="LN112" s="223"/>
      <c r="LO112" s="223"/>
      <c r="LP112" s="223"/>
      <c r="LQ112" s="223"/>
      <c r="LR112" s="223"/>
      <c r="LS112" s="223"/>
      <c r="LT112" s="223"/>
      <c r="LU112" s="223"/>
      <c r="LV112" s="223"/>
      <c r="LW112" s="223"/>
      <c r="LX112" s="223"/>
      <c r="LY112" s="223"/>
      <c r="LZ112" s="223"/>
      <c r="MA112" s="223"/>
      <c r="MB112" s="223"/>
      <c r="MC112" s="223"/>
      <c r="MD112" s="223"/>
      <c r="ME112" s="223"/>
      <c r="MF112" s="223"/>
      <c r="MG112" s="223"/>
      <c r="MH112" s="223"/>
      <c r="MI112" s="223"/>
      <c r="MJ112" s="223"/>
      <c r="MK112" s="223"/>
      <c r="ML112" s="223"/>
      <c r="MM112" s="223"/>
      <c r="MN112" s="223"/>
      <c r="MO112" s="223"/>
      <c r="MP112" s="223"/>
      <c r="MQ112" s="223"/>
      <c r="MR112" s="223"/>
      <c r="MS112" s="223"/>
      <c r="MT112" s="223"/>
      <c r="MU112" s="223"/>
      <c r="MV112" s="223"/>
      <c r="MW112" s="223"/>
      <c r="MX112" s="223"/>
      <c r="MY112" s="223"/>
      <c r="MZ112" s="223"/>
      <c r="NA112" s="223"/>
      <c r="NB112" s="223"/>
      <c r="NC112" s="223"/>
      <c r="ND112" s="223"/>
      <c r="NE112" s="223"/>
      <c r="NF112" s="223"/>
      <c r="NG112" s="223"/>
      <c r="NH112" s="223"/>
      <c r="NI112" s="223"/>
      <c r="NJ112" s="223"/>
      <c r="NK112" s="223"/>
      <c r="NL112" s="223"/>
      <c r="NM112" s="223"/>
      <c r="NN112" s="223"/>
      <c r="NO112" s="223"/>
      <c r="NP112" s="223"/>
      <c r="NQ112" s="223"/>
      <c r="NR112" s="223"/>
      <c r="NS112" s="223"/>
      <c r="NT112" s="223"/>
      <c r="NU112" s="223"/>
      <c r="NV112" s="223"/>
      <c r="NW112" s="223"/>
      <c r="NX112" s="223"/>
      <c r="NY112" s="223"/>
      <c r="NZ112" s="223"/>
      <c r="OA112" s="223"/>
      <c r="OB112" s="223"/>
      <c r="OC112" s="223"/>
      <c r="OD112" s="223"/>
      <c r="OE112" s="223"/>
      <c r="OF112" s="223"/>
      <c r="OG112" s="223"/>
      <c r="OH112" s="223"/>
      <c r="OI112" s="223"/>
      <c r="OJ112" s="223"/>
      <c r="OK112" s="223"/>
      <c r="OL112" s="223"/>
      <c r="OM112" s="223"/>
      <c r="ON112" s="223"/>
      <c r="OO112" s="223"/>
      <c r="OP112" s="223"/>
      <c r="OQ112" s="223"/>
      <c r="OR112" s="223"/>
      <c r="OS112" s="223"/>
      <c r="OT112" s="223"/>
      <c r="OU112" s="223"/>
      <c r="OV112" s="223"/>
      <c r="OW112" s="223"/>
      <c r="OX112" s="223"/>
      <c r="OY112" s="223"/>
      <c r="OZ112" s="223"/>
      <c r="PA112" s="223"/>
      <c r="PB112" s="223"/>
      <c r="PC112" s="223"/>
      <c r="PD112" s="223"/>
      <c r="PE112" s="223"/>
      <c r="PF112" s="223"/>
      <c r="PG112" s="223"/>
      <c r="PH112" s="223"/>
      <c r="PI112" s="223"/>
      <c r="PJ112" s="223"/>
      <c r="PK112" s="223"/>
      <c r="PL112" s="223"/>
      <c r="PM112" s="223"/>
      <c r="PN112" s="223"/>
      <c r="PO112" s="223"/>
      <c r="PP112" s="223"/>
      <c r="PQ112" s="223"/>
      <c r="PR112" s="223"/>
      <c r="PS112" s="223"/>
      <c r="PT112" s="223"/>
      <c r="PU112" s="223"/>
      <c r="PV112" s="223"/>
      <c r="PW112" s="223"/>
      <c r="PX112" s="223"/>
    </row>
    <row r="113" spans="1:440" s="223" customFormat="1" x14ac:dyDescent="0.25">
      <c r="A113" s="26"/>
      <c r="B113" s="59"/>
      <c r="C113" s="18"/>
      <c r="D113" s="18"/>
      <c r="E113" s="34">
        <f t="shared" si="94"/>
        <v>0</v>
      </c>
      <c r="F113" s="23"/>
      <c r="G113" s="211"/>
      <c r="H113" s="26"/>
      <c r="I113" s="19">
        <v>0</v>
      </c>
      <c r="J113" s="37"/>
      <c r="K113" s="19" t="s">
        <v>7</v>
      </c>
      <c r="L113" s="37"/>
      <c r="M113" s="19" t="s">
        <v>7</v>
      </c>
      <c r="N113" s="42"/>
      <c r="O113" s="19" t="s">
        <v>7</v>
      </c>
      <c r="P113" s="44"/>
      <c r="Q113" s="19" t="s">
        <v>7</v>
      </c>
      <c r="R113" s="42"/>
      <c r="S113" s="19" t="s">
        <v>7</v>
      </c>
      <c r="T113" s="43"/>
      <c r="U113" s="19" t="s">
        <v>7</v>
      </c>
      <c r="V113" s="43"/>
      <c r="W113" s="19" t="s">
        <v>7</v>
      </c>
      <c r="X113" s="42"/>
      <c r="Y113" s="19" t="str">
        <f t="shared" si="95"/>
        <v/>
      </c>
      <c r="Z113" s="35"/>
      <c r="AA113" s="19" t="str">
        <f t="shared" si="96"/>
        <v/>
      </c>
      <c r="AB113" s="35"/>
      <c r="AC113" s="19" t="str">
        <f t="shared" si="97"/>
        <v/>
      </c>
      <c r="AD113" s="35"/>
      <c r="AE113" s="19" t="str">
        <f t="shared" si="98"/>
        <v/>
      </c>
      <c r="AF113" s="35"/>
      <c r="AG113" s="19" t="s">
        <v>7</v>
      </c>
      <c r="AH113" s="35"/>
      <c r="AI113" s="19" t="s">
        <v>7</v>
      </c>
      <c r="AJ113" s="35"/>
      <c r="AK113" s="19" t="s">
        <v>7</v>
      </c>
      <c r="AL113" s="35"/>
      <c r="AM113" s="19" t="s">
        <v>7</v>
      </c>
      <c r="AN113" s="35"/>
      <c r="AO113" s="19" t="s">
        <v>7</v>
      </c>
      <c r="AP113" s="35"/>
      <c r="AQ113" s="19" t="s">
        <v>7</v>
      </c>
      <c r="AR113" s="35"/>
      <c r="AS113" s="19" t="s">
        <v>7</v>
      </c>
      <c r="AT113" s="35"/>
      <c r="AU113" s="19" t="s">
        <v>7</v>
      </c>
      <c r="AV113" s="35"/>
      <c r="AW113" s="19" t="s">
        <v>7</v>
      </c>
      <c r="AX113" s="35"/>
      <c r="AY113" s="19" t="s">
        <v>7</v>
      </c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</row>
    <row r="114" spans="1:440" x14ac:dyDescent="0.25">
      <c r="A114" s="26"/>
      <c r="B114" s="59"/>
      <c r="C114" s="18"/>
      <c r="D114" s="18"/>
      <c r="E114" s="34">
        <f t="shared" si="94"/>
        <v>0</v>
      </c>
      <c r="F114" s="23"/>
      <c r="G114" s="211"/>
      <c r="H114" s="26"/>
      <c r="I114" s="19">
        <f>SUM(K114,M114,O114,Q114,S114,U114,W114,Y114,AA114,AC114,AE114,AG114,AI114,AK114,AM114,AO114,AQ114,AS114,AU114,AW114,AY114)</f>
        <v>0</v>
      </c>
      <c r="J114" s="37"/>
      <c r="K114" s="19" t="str">
        <f>IF(J114&gt;0,(J$3-J114)*K$3+K$3,"")</f>
        <v/>
      </c>
      <c r="L114" s="37"/>
      <c r="M114" s="19" t="str">
        <f>IF(L114&gt;0,(L$3-L114)*M$3+M$3,"")</f>
        <v/>
      </c>
      <c r="N114" s="42"/>
      <c r="O114" s="19" t="str">
        <f>IF(N114&gt;0,(N$3-N114)*O$3+O$3,"")</f>
        <v/>
      </c>
      <c r="P114" s="44"/>
      <c r="Q114" s="19" t="str">
        <f>IF(P114&gt;0,(P$3-P114)*Q$3+Q$3,"")</f>
        <v/>
      </c>
      <c r="R114" s="42"/>
      <c r="S114" s="19" t="str">
        <f>IF(R114&gt;0,(R$3-R114)*S$3+S$3,"")</f>
        <v/>
      </c>
      <c r="T114" s="43"/>
      <c r="U114" s="19" t="str">
        <f>IF(T114&gt;0,(T$3-T114)*U$3+U$3,"")</f>
        <v/>
      </c>
      <c r="V114" s="43"/>
      <c r="W114" s="19" t="str">
        <f>IF(V114&gt;0,(V$3-V114)*W$3+W$3,"")</f>
        <v/>
      </c>
      <c r="X114" s="43"/>
      <c r="Y114" s="19" t="str">
        <f t="shared" si="95"/>
        <v/>
      </c>
      <c r="Z114" s="35"/>
      <c r="AA114" s="19" t="str">
        <f t="shared" si="96"/>
        <v/>
      </c>
      <c r="AB114" s="35"/>
      <c r="AC114" s="19" t="str">
        <f t="shared" si="97"/>
        <v/>
      </c>
      <c r="AD114" s="35"/>
      <c r="AE114" s="19" t="str">
        <f t="shared" si="98"/>
        <v/>
      </c>
      <c r="AF114" s="35"/>
      <c r="AG114" s="19" t="str">
        <f>IF(AF114&gt;0,(AF$3-AF114)*AG$3+AG$3,"")</f>
        <v/>
      </c>
      <c r="AH114" s="35"/>
      <c r="AI114" s="19" t="str">
        <f>IF(AH114&gt;0,(AH$3-AH114)*AI$3+AI$3,"")</f>
        <v/>
      </c>
      <c r="AJ114" s="35"/>
      <c r="AK114" s="19" t="str">
        <f>IF(AJ114&gt;0,(AJ$3-AJ114)*AK$3+AK$3,"")</f>
        <v/>
      </c>
      <c r="AL114" s="35"/>
      <c r="AM114" s="19" t="str">
        <f>IF(AL114&gt;0,(AL$3-AL114)*AM$3+AM$3,"")</f>
        <v/>
      </c>
      <c r="AN114" s="35"/>
      <c r="AO114" s="19" t="str">
        <f>IF(AN114&gt;0,(AN$3-AN114)*AO$3+AO$3,"")</f>
        <v/>
      </c>
      <c r="AP114" s="35"/>
      <c r="AQ114" s="19" t="str">
        <f>IF(AP114&gt;0,(AP$3-AP114)*AQ$3+AQ$3,"")</f>
        <v/>
      </c>
      <c r="AR114" s="35"/>
      <c r="AS114" s="19" t="str">
        <f>IF(AR114&gt;0,(AR$3-AR114)*AS$3+AS$3,"")</f>
        <v/>
      </c>
      <c r="AT114" s="35"/>
      <c r="AU114" s="19" t="str">
        <f>IF(AT114&gt;0,(AT$3-AT114)*AU$3+AU$3,"")</f>
        <v/>
      </c>
      <c r="AV114" s="35"/>
      <c r="AW114" s="19" t="str">
        <f>IF(AV114&gt;0,(AV$3-AV114)*AW$3+AW$3,"")</f>
        <v/>
      </c>
      <c r="AX114" s="35"/>
      <c r="AY114" s="19" t="str">
        <f>IF(AX114&gt;0,(AX$3-AX114)*AY$3+AY$3,"")</f>
        <v/>
      </c>
      <c r="AZ114" s="223"/>
      <c r="BA114" s="223"/>
      <c r="BB114" s="223"/>
      <c r="BC114" s="223"/>
      <c r="BD114" s="223"/>
      <c r="BE114" s="223"/>
      <c r="BF114" s="223"/>
      <c r="BG114" s="223"/>
      <c r="BH114" s="223"/>
      <c r="BI114" s="223"/>
      <c r="BJ114" s="223"/>
      <c r="BK114" s="223"/>
      <c r="BL114" s="223"/>
      <c r="BM114" s="223"/>
      <c r="BN114" s="223"/>
      <c r="BO114" s="223"/>
      <c r="BP114" s="223"/>
      <c r="BQ114" s="223"/>
      <c r="BR114" s="223"/>
      <c r="BS114" s="223"/>
      <c r="BT114" s="223"/>
      <c r="BU114" s="223"/>
      <c r="BV114" s="223"/>
      <c r="BW114" s="223"/>
      <c r="BX114" s="223"/>
      <c r="BY114" s="223"/>
      <c r="BZ114" s="223"/>
      <c r="CA114" s="223"/>
      <c r="CB114" s="223"/>
      <c r="CC114" s="223"/>
      <c r="CD114" s="223"/>
      <c r="CE114" s="223"/>
      <c r="CF114" s="223"/>
      <c r="CG114" s="223"/>
      <c r="CH114" s="223"/>
      <c r="CI114" s="223"/>
      <c r="CJ114" s="223"/>
      <c r="CK114" s="223"/>
      <c r="CL114" s="223"/>
      <c r="CM114" s="223"/>
      <c r="CN114" s="223"/>
      <c r="CO114" s="223"/>
      <c r="CP114" s="223"/>
      <c r="CQ114" s="223"/>
      <c r="CR114" s="223"/>
      <c r="CS114" s="223"/>
      <c r="CT114" s="223"/>
      <c r="CU114" s="223"/>
      <c r="CV114" s="223"/>
      <c r="CW114" s="223"/>
      <c r="CX114" s="223"/>
      <c r="CY114" s="223"/>
      <c r="CZ114" s="223"/>
      <c r="DA114" s="223"/>
      <c r="DB114" s="223"/>
      <c r="DC114" s="223"/>
      <c r="DD114" s="223"/>
      <c r="DE114" s="223"/>
      <c r="DF114" s="223"/>
      <c r="DG114" s="223"/>
      <c r="DH114" s="223"/>
      <c r="DI114" s="223"/>
      <c r="DJ114" s="223"/>
      <c r="DK114" s="223"/>
      <c r="DL114" s="223"/>
      <c r="DM114" s="223"/>
      <c r="DN114" s="223"/>
      <c r="DO114" s="223"/>
      <c r="DP114" s="223"/>
      <c r="DQ114" s="223"/>
      <c r="DR114" s="223"/>
      <c r="DS114" s="223"/>
      <c r="DT114" s="223"/>
      <c r="DU114" s="223"/>
      <c r="DV114" s="223"/>
      <c r="DW114" s="223"/>
      <c r="DX114" s="223"/>
      <c r="DY114" s="223"/>
      <c r="DZ114" s="223"/>
      <c r="EA114" s="223"/>
      <c r="EB114" s="223"/>
      <c r="EC114" s="223"/>
      <c r="ED114" s="223"/>
      <c r="EE114" s="223"/>
      <c r="EF114" s="223"/>
      <c r="EG114" s="223"/>
      <c r="EH114" s="223"/>
      <c r="EI114" s="223"/>
      <c r="EJ114" s="223"/>
      <c r="EK114" s="223"/>
      <c r="EL114" s="223"/>
      <c r="EM114" s="223"/>
      <c r="EN114" s="223"/>
      <c r="EO114" s="223"/>
      <c r="EP114" s="223"/>
      <c r="EQ114" s="223"/>
      <c r="ER114" s="223"/>
      <c r="ES114" s="223"/>
      <c r="ET114" s="223"/>
      <c r="EU114" s="223"/>
      <c r="EV114" s="223"/>
      <c r="EW114" s="223"/>
      <c r="EX114" s="223"/>
      <c r="EY114" s="223"/>
      <c r="EZ114" s="223"/>
      <c r="FA114" s="223"/>
      <c r="FB114" s="223"/>
      <c r="FC114" s="223"/>
      <c r="FD114" s="223"/>
      <c r="FE114" s="223"/>
      <c r="FF114" s="223"/>
      <c r="FG114" s="223"/>
      <c r="FH114" s="223"/>
      <c r="FI114" s="223"/>
      <c r="FJ114" s="223"/>
      <c r="FK114" s="223"/>
      <c r="FL114" s="223"/>
      <c r="FM114" s="223"/>
      <c r="FN114" s="223"/>
      <c r="FO114" s="223"/>
      <c r="FP114" s="223"/>
      <c r="FQ114" s="223"/>
      <c r="FR114" s="223"/>
      <c r="FS114" s="223"/>
      <c r="FT114" s="223"/>
      <c r="FU114" s="223"/>
      <c r="FV114" s="223"/>
      <c r="FW114" s="223"/>
      <c r="FX114" s="223"/>
      <c r="FY114" s="223"/>
      <c r="FZ114" s="223"/>
      <c r="GA114" s="223"/>
      <c r="GB114" s="223"/>
      <c r="GC114" s="223"/>
      <c r="GD114" s="223"/>
      <c r="GE114" s="223"/>
      <c r="GF114" s="223"/>
      <c r="GG114" s="223"/>
      <c r="GH114" s="223"/>
      <c r="GI114" s="223"/>
      <c r="GJ114" s="223"/>
      <c r="GK114" s="223"/>
      <c r="GL114" s="223"/>
      <c r="GM114" s="223"/>
      <c r="GN114" s="223"/>
      <c r="GO114" s="223"/>
      <c r="GP114" s="223"/>
      <c r="GQ114" s="223"/>
      <c r="GR114" s="223"/>
      <c r="GS114" s="223"/>
      <c r="GT114" s="223"/>
      <c r="GU114" s="223"/>
      <c r="GV114" s="223"/>
      <c r="GW114" s="223"/>
      <c r="GX114" s="223"/>
      <c r="GY114" s="223"/>
      <c r="GZ114" s="223"/>
      <c r="HA114" s="223"/>
      <c r="HB114" s="223"/>
      <c r="HC114" s="223"/>
      <c r="HD114" s="223"/>
      <c r="HE114" s="223"/>
      <c r="HF114" s="223"/>
      <c r="HG114" s="223"/>
      <c r="HH114" s="223"/>
      <c r="HI114" s="223"/>
      <c r="HJ114" s="223"/>
      <c r="HK114" s="223"/>
      <c r="HL114" s="223"/>
      <c r="HM114" s="223"/>
      <c r="HN114" s="223"/>
      <c r="HO114" s="223"/>
      <c r="HP114" s="223"/>
      <c r="HQ114" s="223"/>
      <c r="HR114" s="223"/>
      <c r="HS114" s="223"/>
      <c r="HT114" s="223"/>
      <c r="HU114" s="223"/>
      <c r="HV114" s="223"/>
      <c r="HW114" s="223"/>
      <c r="HX114" s="223"/>
      <c r="HY114" s="223"/>
      <c r="HZ114" s="223"/>
      <c r="IA114" s="223"/>
      <c r="IB114" s="223"/>
      <c r="IC114" s="223"/>
      <c r="ID114" s="223"/>
      <c r="IE114" s="223"/>
      <c r="IF114" s="223"/>
      <c r="IG114" s="223"/>
      <c r="IH114" s="223"/>
      <c r="II114" s="223"/>
      <c r="IJ114" s="223"/>
      <c r="IK114" s="223"/>
      <c r="IL114" s="223"/>
      <c r="IM114" s="223"/>
      <c r="IN114" s="223"/>
      <c r="IO114" s="223"/>
      <c r="IP114" s="223"/>
      <c r="IQ114" s="223"/>
      <c r="IR114" s="223"/>
      <c r="IS114" s="223"/>
      <c r="IT114" s="223"/>
      <c r="IU114" s="223"/>
      <c r="IV114" s="223"/>
      <c r="IW114" s="223"/>
      <c r="IX114" s="223"/>
      <c r="IY114" s="223"/>
      <c r="IZ114" s="223"/>
      <c r="JA114" s="223"/>
      <c r="JB114" s="223"/>
      <c r="JC114" s="223"/>
      <c r="JD114" s="223"/>
      <c r="JE114" s="223"/>
      <c r="JF114" s="223"/>
      <c r="JG114" s="223"/>
      <c r="JH114" s="223"/>
      <c r="JI114" s="223"/>
      <c r="JJ114" s="223"/>
      <c r="JK114" s="223"/>
      <c r="JL114" s="223"/>
      <c r="JM114" s="223"/>
      <c r="JN114" s="223"/>
      <c r="JO114" s="223"/>
      <c r="JP114" s="223"/>
      <c r="JQ114" s="223"/>
      <c r="JR114" s="223"/>
      <c r="JS114" s="223"/>
      <c r="JT114" s="223"/>
      <c r="JU114" s="223"/>
      <c r="JV114" s="223"/>
      <c r="JW114" s="223"/>
      <c r="JX114" s="223"/>
      <c r="JY114" s="223"/>
      <c r="JZ114" s="223"/>
      <c r="KA114" s="223"/>
      <c r="KB114" s="223"/>
      <c r="KC114" s="223"/>
      <c r="KD114" s="223"/>
      <c r="KE114" s="223"/>
      <c r="KF114" s="223"/>
      <c r="KG114" s="223"/>
      <c r="KH114" s="223"/>
      <c r="KI114" s="223"/>
      <c r="KJ114" s="223"/>
      <c r="KK114" s="223"/>
      <c r="KL114" s="223"/>
      <c r="KM114" s="223"/>
      <c r="KN114" s="223"/>
      <c r="KO114" s="223"/>
      <c r="KP114" s="223"/>
      <c r="KQ114" s="223"/>
      <c r="KR114" s="223"/>
      <c r="KS114" s="223"/>
      <c r="KT114" s="223"/>
      <c r="KU114" s="223"/>
      <c r="KV114" s="223"/>
      <c r="KW114" s="223"/>
      <c r="KX114" s="223"/>
      <c r="KY114" s="223"/>
      <c r="KZ114" s="223"/>
      <c r="LA114" s="223"/>
      <c r="LB114" s="223"/>
      <c r="LC114" s="223"/>
      <c r="LD114" s="223"/>
      <c r="LE114" s="223"/>
      <c r="LF114" s="223"/>
      <c r="LG114" s="223"/>
      <c r="LH114" s="223"/>
      <c r="LI114" s="223"/>
      <c r="LJ114" s="223"/>
      <c r="LK114" s="223"/>
      <c r="LL114" s="223"/>
      <c r="LM114" s="223"/>
      <c r="LN114" s="223"/>
      <c r="LO114" s="223"/>
      <c r="LP114" s="223"/>
      <c r="LQ114" s="223"/>
      <c r="LR114" s="223"/>
      <c r="LS114" s="223"/>
      <c r="LT114" s="223"/>
      <c r="LU114" s="223"/>
      <c r="LV114" s="223"/>
      <c r="LW114" s="223"/>
      <c r="LX114" s="223"/>
      <c r="LY114" s="223"/>
      <c r="LZ114" s="223"/>
      <c r="MA114" s="223"/>
      <c r="MB114" s="223"/>
      <c r="MC114" s="223"/>
      <c r="MD114" s="223"/>
      <c r="ME114" s="223"/>
      <c r="MF114" s="223"/>
      <c r="MG114" s="223"/>
      <c r="MH114" s="223"/>
      <c r="MI114" s="223"/>
      <c r="MJ114" s="223"/>
      <c r="MK114" s="223"/>
      <c r="ML114" s="223"/>
      <c r="MM114" s="223"/>
      <c r="MN114" s="223"/>
      <c r="MO114" s="223"/>
      <c r="MP114" s="223"/>
      <c r="MQ114" s="223"/>
      <c r="MR114" s="223"/>
      <c r="MS114" s="223"/>
      <c r="MT114" s="223"/>
      <c r="MU114" s="223"/>
      <c r="MV114" s="223"/>
      <c r="MW114" s="223"/>
      <c r="MX114" s="223"/>
      <c r="MY114" s="223"/>
      <c r="MZ114" s="223"/>
      <c r="NA114" s="223"/>
      <c r="NB114" s="223"/>
      <c r="NC114" s="223"/>
      <c r="ND114" s="223"/>
      <c r="NE114" s="223"/>
      <c r="NF114" s="223"/>
      <c r="NG114" s="223"/>
      <c r="NH114" s="223"/>
      <c r="NI114" s="223"/>
      <c r="NJ114" s="223"/>
      <c r="NK114" s="223"/>
      <c r="NL114" s="223"/>
      <c r="NM114" s="223"/>
      <c r="NN114" s="223"/>
      <c r="NO114" s="223"/>
      <c r="NP114" s="223"/>
      <c r="NQ114" s="223"/>
      <c r="NR114" s="223"/>
      <c r="NS114" s="223"/>
      <c r="NT114" s="223"/>
      <c r="NU114" s="223"/>
      <c r="NV114" s="223"/>
      <c r="NW114" s="223"/>
      <c r="NX114" s="223"/>
      <c r="NY114" s="223"/>
      <c r="NZ114" s="223"/>
      <c r="OA114" s="223"/>
      <c r="OB114" s="223"/>
      <c r="OC114" s="223"/>
      <c r="OD114" s="223"/>
      <c r="OE114" s="223"/>
      <c r="OF114" s="223"/>
      <c r="OG114" s="223"/>
      <c r="OH114" s="223"/>
      <c r="OI114" s="223"/>
      <c r="OJ114" s="223"/>
      <c r="OK114" s="223"/>
      <c r="OL114" s="223"/>
      <c r="OM114" s="223"/>
      <c r="ON114" s="223"/>
      <c r="OO114" s="223"/>
      <c r="OP114" s="223"/>
      <c r="OQ114" s="223"/>
      <c r="OR114" s="223"/>
      <c r="OS114" s="223"/>
      <c r="OT114" s="223"/>
      <c r="OU114" s="223"/>
      <c r="OV114" s="223"/>
      <c r="OW114" s="223"/>
      <c r="OX114" s="223"/>
      <c r="OY114" s="223"/>
      <c r="OZ114" s="223"/>
      <c r="PA114" s="223"/>
      <c r="PB114" s="223"/>
      <c r="PC114" s="223"/>
      <c r="PD114" s="223"/>
      <c r="PE114" s="223"/>
      <c r="PF114" s="223"/>
      <c r="PG114" s="223"/>
      <c r="PH114" s="223"/>
      <c r="PI114" s="223"/>
      <c r="PJ114" s="223"/>
      <c r="PK114" s="223"/>
      <c r="PL114" s="223"/>
      <c r="PM114" s="223"/>
      <c r="PN114" s="223"/>
      <c r="PO114" s="223"/>
      <c r="PP114" s="223"/>
      <c r="PQ114" s="223"/>
      <c r="PR114" s="223"/>
      <c r="PS114" s="223"/>
      <c r="PT114" s="223"/>
      <c r="PU114" s="223"/>
      <c r="PV114" s="223"/>
      <c r="PW114" s="223"/>
      <c r="PX114" s="223"/>
    </row>
    <row r="115" spans="1:440" s="223" customFormat="1" x14ac:dyDescent="0.25">
      <c r="A115" s="26"/>
      <c r="B115" s="59"/>
      <c r="C115" s="18"/>
      <c r="D115" s="18"/>
      <c r="E115" s="34">
        <f t="shared" si="94"/>
        <v>0</v>
      </c>
      <c r="F115" s="23"/>
      <c r="G115" s="211"/>
      <c r="H115" s="26"/>
      <c r="I115" s="19">
        <v>0</v>
      </c>
      <c r="J115" s="37"/>
      <c r="K115" s="19" t="s">
        <v>7</v>
      </c>
      <c r="L115" s="37"/>
      <c r="M115" s="19" t="s">
        <v>7</v>
      </c>
      <c r="N115" s="42"/>
      <c r="O115" s="19" t="s">
        <v>7</v>
      </c>
      <c r="P115" s="44"/>
      <c r="Q115" s="19" t="s">
        <v>7</v>
      </c>
      <c r="R115" s="42"/>
      <c r="S115" s="19" t="s">
        <v>7</v>
      </c>
      <c r="T115" s="43"/>
      <c r="U115" s="19" t="s">
        <v>7</v>
      </c>
      <c r="V115" s="43"/>
      <c r="W115" s="19" t="s">
        <v>7</v>
      </c>
      <c r="X115" s="42"/>
      <c r="Y115" s="19" t="str">
        <f t="shared" si="95"/>
        <v/>
      </c>
      <c r="Z115" s="35"/>
      <c r="AA115" s="19" t="str">
        <f t="shared" si="96"/>
        <v/>
      </c>
      <c r="AB115" s="35"/>
      <c r="AC115" s="19" t="str">
        <f t="shared" si="97"/>
        <v/>
      </c>
      <c r="AD115" s="35"/>
      <c r="AE115" s="19" t="str">
        <f t="shared" si="98"/>
        <v/>
      </c>
      <c r="AF115" s="35"/>
      <c r="AG115" s="19" t="s">
        <v>7</v>
      </c>
      <c r="AH115" s="35"/>
      <c r="AI115" s="19" t="s">
        <v>7</v>
      </c>
      <c r="AJ115" s="35"/>
      <c r="AK115" s="19" t="s">
        <v>7</v>
      </c>
      <c r="AL115" s="35"/>
      <c r="AM115" s="19" t="s">
        <v>7</v>
      </c>
      <c r="AN115" s="35"/>
      <c r="AO115" s="19" t="s">
        <v>7</v>
      </c>
      <c r="AP115" s="35"/>
      <c r="AQ115" s="19" t="s">
        <v>7</v>
      </c>
      <c r="AR115" s="35"/>
      <c r="AS115" s="19" t="s">
        <v>7</v>
      </c>
      <c r="AT115" s="35"/>
      <c r="AU115" s="19" t="s">
        <v>7</v>
      </c>
      <c r="AV115" s="35"/>
      <c r="AW115" s="19" t="s">
        <v>7</v>
      </c>
      <c r="AX115" s="35"/>
      <c r="AY115" s="19" t="s">
        <v>7</v>
      </c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</row>
    <row r="116" spans="1:440" x14ac:dyDescent="0.25">
      <c r="A116" s="26"/>
      <c r="B116" s="59"/>
      <c r="C116" s="18"/>
      <c r="D116" s="18"/>
      <c r="E116" s="34">
        <f t="shared" si="94"/>
        <v>0</v>
      </c>
      <c r="F116" s="23"/>
      <c r="G116" s="211"/>
      <c r="H116" s="26"/>
      <c r="I116" s="19">
        <f t="shared" ref="I116:I132" si="99">SUM(K116,M116,O116,Q116,S116,U116,W116,Y116,AA116,AC116,AE116,AG116,AI116,AK116,AM116,AO116,AQ116,AS116,AU116,AW116,AY116)</f>
        <v>0</v>
      </c>
      <c r="J116" s="37"/>
      <c r="K116" s="19" t="str">
        <f>IF(J116&gt;0,(J$3-J116)*K$3+K$3,"")</f>
        <v/>
      </c>
      <c r="L116" s="37"/>
      <c r="M116" s="19" t="str">
        <f>IF(L116&gt;0,(L$3-L116)*M$3+M$3,"")</f>
        <v/>
      </c>
      <c r="N116" s="42"/>
      <c r="O116" s="19" t="str">
        <f>IF(N116&gt;0,(N$3-N116)*O$3+O$3,"")</f>
        <v/>
      </c>
      <c r="P116" s="42"/>
      <c r="Q116" s="19" t="str">
        <f t="shared" ref="Q116:Q132" si="100">IF(P116&gt;0,(P$3-P116)*Q$3+Q$3,"")</f>
        <v/>
      </c>
      <c r="R116" s="42"/>
      <c r="S116" s="19" t="str">
        <f>IF(R116&gt;0,(R$3-R116)*S$3+S$3,"")</f>
        <v/>
      </c>
      <c r="T116" s="43"/>
      <c r="U116" s="19" t="str">
        <f>IF(T116&gt;0,(T$3-T116)*U$3+U$3,"")</f>
        <v/>
      </c>
      <c r="V116" s="43"/>
      <c r="W116" s="19" t="str">
        <f t="shared" ref="W116:W136" si="101">IF(V116&gt;0,(V$3-V116)*W$3+W$3,"")</f>
        <v/>
      </c>
      <c r="X116" s="43"/>
      <c r="Y116" s="19" t="str">
        <f t="shared" si="95"/>
        <v/>
      </c>
      <c r="Z116" s="35"/>
      <c r="AA116" s="19" t="str">
        <f t="shared" si="96"/>
        <v/>
      </c>
      <c r="AB116" s="35"/>
      <c r="AC116" s="19" t="str">
        <f t="shared" si="97"/>
        <v/>
      </c>
      <c r="AD116" s="35"/>
      <c r="AE116" s="19" t="str">
        <f t="shared" si="98"/>
        <v/>
      </c>
      <c r="AF116" s="35"/>
      <c r="AG116" s="19" t="str">
        <f t="shared" ref="AG116:AG135" si="102">IF(AF116&gt;0,(AF$3-AF116)*AG$3+AG$3,"")</f>
        <v/>
      </c>
      <c r="AH116" s="35"/>
      <c r="AI116" s="19" t="str">
        <f>IF(AH116&gt;0,(AH$3-AH116)*AI$3+AI$3,"")</f>
        <v/>
      </c>
      <c r="AJ116" s="35"/>
      <c r="AK116" s="19" t="str">
        <f>IF(AJ116&gt;0,(AJ$3-AJ116)*AK$3+AK$3,"")</f>
        <v/>
      </c>
      <c r="AL116" s="35"/>
      <c r="AM116" s="19" t="str">
        <f>IF(AL116&gt;0,(AL$3-AL116)*AM$3+AM$3,"")</f>
        <v/>
      </c>
      <c r="AN116" s="35"/>
      <c r="AO116" s="19" t="str">
        <f>IF(AN116&gt;0,(AN$3-AN116)*AO$3+AO$3,"")</f>
        <v/>
      </c>
      <c r="AP116" s="35"/>
      <c r="AQ116" s="19" t="str">
        <f>IF(AP116&gt;0,(AP$3-AP116)*AQ$3+AQ$3,"")</f>
        <v/>
      </c>
      <c r="AR116" s="35"/>
      <c r="AS116" s="19" t="str">
        <f>IF(AR116&gt;0,(AR$3-AR116)*AS$3+AS$3,"")</f>
        <v/>
      </c>
      <c r="AT116" s="35"/>
      <c r="AU116" s="19" t="str">
        <f>IF(AT116&gt;0,(AT$3-AT116)*AU$3+AU$3,"")</f>
        <v/>
      </c>
      <c r="AV116" s="35"/>
      <c r="AW116" s="19" t="str">
        <f>IF(AV116&gt;0,(AV$3-AV116)*AW$3+AW$3,"")</f>
        <v/>
      </c>
      <c r="AX116" s="35"/>
      <c r="AY116" s="19" t="str">
        <f>IF(AX116&gt;0,(AX$3-AX116)*AY$3+AY$3,"")</f>
        <v/>
      </c>
      <c r="AZ116" s="223"/>
      <c r="BA116" s="223"/>
      <c r="BB116" s="223"/>
      <c r="BC116" s="223"/>
      <c r="BD116" s="223"/>
      <c r="BE116" s="223"/>
      <c r="BF116" s="223"/>
      <c r="BG116" s="223"/>
      <c r="BH116" s="223"/>
      <c r="BI116" s="223"/>
      <c r="BJ116" s="223"/>
      <c r="BK116" s="223"/>
      <c r="BL116" s="223"/>
      <c r="BM116" s="223"/>
      <c r="BN116" s="223"/>
      <c r="BO116" s="223"/>
      <c r="BP116" s="223"/>
      <c r="BQ116" s="223"/>
      <c r="BR116" s="223"/>
      <c r="BS116" s="223"/>
      <c r="BT116" s="223"/>
      <c r="BU116" s="223"/>
      <c r="BV116" s="223"/>
      <c r="BW116" s="223"/>
      <c r="BX116" s="223"/>
      <c r="BY116" s="223"/>
      <c r="BZ116" s="223"/>
      <c r="CA116" s="223"/>
      <c r="CB116" s="223"/>
      <c r="CC116" s="223"/>
      <c r="CD116" s="223"/>
      <c r="CE116" s="223"/>
      <c r="CF116" s="223"/>
      <c r="CG116" s="223"/>
      <c r="CH116" s="223"/>
      <c r="CI116" s="223"/>
      <c r="CJ116" s="223"/>
      <c r="CK116" s="223"/>
      <c r="CL116" s="223"/>
      <c r="CM116" s="223"/>
      <c r="CN116" s="223"/>
      <c r="CO116" s="223"/>
      <c r="CP116" s="223"/>
      <c r="CQ116" s="223"/>
      <c r="CR116" s="223"/>
      <c r="CS116" s="223"/>
      <c r="CT116" s="223"/>
      <c r="CU116" s="223"/>
      <c r="CV116" s="223"/>
      <c r="CW116" s="223"/>
      <c r="CX116" s="223"/>
      <c r="CY116" s="223"/>
      <c r="CZ116" s="223"/>
      <c r="DA116" s="223"/>
      <c r="DB116" s="223"/>
      <c r="DC116" s="223"/>
      <c r="DD116" s="223"/>
      <c r="DE116" s="223"/>
      <c r="DF116" s="223"/>
      <c r="DG116" s="223"/>
      <c r="DH116" s="223"/>
      <c r="DI116" s="223"/>
      <c r="DJ116" s="223"/>
      <c r="DK116" s="223"/>
      <c r="DL116" s="223"/>
      <c r="DM116" s="223"/>
      <c r="DN116" s="223"/>
      <c r="DO116" s="223"/>
      <c r="DP116" s="223"/>
      <c r="DQ116" s="223"/>
      <c r="DR116" s="223"/>
      <c r="DS116" s="223"/>
      <c r="DT116" s="223"/>
      <c r="DU116" s="223"/>
      <c r="DV116" s="223"/>
      <c r="DW116" s="223"/>
      <c r="DX116" s="223"/>
      <c r="DY116" s="223"/>
      <c r="DZ116" s="223"/>
      <c r="EA116" s="223"/>
      <c r="EB116" s="223"/>
      <c r="EC116" s="223"/>
      <c r="ED116" s="223"/>
      <c r="EE116" s="223"/>
      <c r="EF116" s="223"/>
      <c r="EG116" s="223"/>
      <c r="EH116" s="223"/>
      <c r="EI116" s="223"/>
      <c r="EJ116" s="223"/>
      <c r="EK116" s="223"/>
      <c r="EL116" s="223"/>
      <c r="EM116" s="223"/>
      <c r="EN116" s="223"/>
      <c r="EO116" s="223"/>
      <c r="EP116" s="223"/>
      <c r="EQ116" s="223"/>
      <c r="ER116" s="223"/>
      <c r="ES116" s="223"/>
      <c r="ET116" s="223"/>
      <c r="EU116" s="223"/>
      <c r="EV116" s="223"/>
      <c r="EW116" s="223"/>
      <c r="EX116" s="223"/>
      <c r="EY116" s="223"/>
      <c r="EZ116" s="223"/>
      <c r="FA116" s="223"/>
      <c r="FB116" s="223"/>
      <c r="FC116" s="223"/>
      <c r="FD116" s="223"/>
      <c r="FE116" s="223"/>
      <c r="FF116" s="223"/>
      <c r="FG116" s="223"/>
      <c r="FH116" s="223"/>
      <c r="FI116" s="223"/>
      <c r="FJ116" s="223"/>
      <c r="FK116" s="223"/>
      <c r="FL116" s="223"/>
      <c r="FM116" s="223"/>
      <c r="FN116" s="223"/>
      <c r="FO116" s="223"/>
      <c r="FP116" s="223"/>
      <c r="FQ116" s="223"/>
      <c r="FR116" s="223"/>
      <c r="FS116" s="223"/>
      <c r="FT116" s="223"/>
      <c r="FU116" s="223"/>
      <c r="FV116" s="223"/>
      <c r="FW116" s="223"/>
      <c r="FX116" s="223"/>
      <c r="FY116" s="223"/>
      <c r="FZ116" s="223"/>
      <c r="GA116" s="223"/>
      <c r="GB116" s="223"/>
      <c r="GC116" s="223"/>
      <c r="GD116" s="223"/>
      <c r="GE116" s="223"/>
      <c r="GF116" s="223"/>
      <c r="GG116" s="223"/>
      <c r="GH116" s="223"/>
      <c r="GI116" s="223"/>
      <c r="GJ116" s="223"/>
      <c r="GK116" s="223"/>
      <c r="GL116" s="223"/>
      <c r="GM116" s="223"/>
      <c r="GN116" s="223"/>
      <c r="GO116" s="223"/>
      <c r="GP116" s="223"/>
      <c r="GQ116" s="223"/>
      <c r="GR116" s="223"/>
      <c r="GS116" s="223"/>
      <c r="GT116" s="223"/>
      <c r="GU116" s="223"/>
      <c r="GV116" s="223"/>
      <c r="GW116" s="223"/>
      <c r="GX116" s="223"/>
      <c r="GY116" s="223"/>
      <c r="GZ116" s="223"/>
      <c r="HA116" s="223"/>
      <c r="HB116" s="223"/>
      <c r="HC116" s="223"/>
      <c r="HD116" s="223"/>
      <c r="HE116" s="223"/>
      <c r="HF116" s="223"/>
      <c r="HG116" s="223"/>
      <c r="HH116" s="223"/>
      <c r="HI116" s="223"/>
      <c r="HJ116" s="223"/>
      <c r="HK116" s="223"/>
      <c r="HL116" s="223"/>
      <c r="HM116" s="223"/>
      <c r="HN116" s="223"/>
      <c r="HO116" s="223"/>
      <c r="HP116" s="223"/>
      <c r="HQ116" s="223"/>
      <c r="HR116" s="223"/>
      <c r="HS116" s="223"/>
      <c r="HT116" s="223"/>
      <c r="HU116" s="223"/>
      <c r="HV116" s="223"/>
      <c r="HW116" s="223"/>
      <c r="HX116" s="223"/>
      <c r="HY116" s="223"/>
      <c r="HZ116" s="223"/>
      <c r="IA116" s="223"/>
      <c r="IB116" s="223"/>
      <c r="IC116" s="223"/>
      <c r="ID116" s="223"/>
      <c r="IE116" s="223"/>
      <c r="IF116" s="223"/>
      <c r="IG116" s="223"/>
      <c r="IH116" s="223"/>
      <c r="II116" s="223"/>
      <c r="IJ116" s="223"/>
      <c r="IK116" s="223"/>
      <c r="IL116" s="223"/>
      <c r="IM116" s="223"/>
      <c r="IN116" s="223"/>
      <c r="IO116" s="223"/>
      <c r="IP116" s="223"/>
      <c r="IQ116" s="223"/>
      <c r="IR116" s="223"/>
      <c r="IS116" s="223"/>
      <c r="IT116" s="223"/>
      <c r="IU116" s="223"/>
      <c r="IV116" s="223"/>
      <c r="IW116" s="223"/>
      <c r="IX116" s="223"/>
      <c r="IY116" s="223"/>
      <c r="IZ116" s="223"/>
      <c r="JA116" s="223"/>
      <c r="JB116" s="223"/>
      <c r="JC116" s="223"/>
      <c r="JD116" s="223"/>
      <c r="JE116" s="223"/>
      <c r="JF116" s="223"/>
      <c r="JG116" s="223"/>
      <c r="JH116" s="223"/>
      <c r="JI116" s="223"/>
      <c r="JJ116" s="223"/>
      <c r="JK116" s="223"/>
      <c r="JL116" s="223"/>
      <c r="JM116" s="223"/>
      <c r="JN116" s="223"/>
      <c r="JO116" s="223"/>
      <c r="JP116" s="223"/>
      <c r="JQ116" s="223"/>
      <c r="JR116" s="223"/>
      <c r="JS116" s="223"/>
      <c r="JT116" s="223"/>
      <c r="JU116" s="223"/>
      <c r="JV116" s="223"/>
      <c r="JW116" s="223"/>
      <c r="JX116" s="223"/>
      <c r="JY116" s="223"/>
      <c r="JZ116" s="223"/>
      <c r="KA116" s="223"/>
      <c r="KB116" s="223"/>
      <c r="KC116" s="223"/>
      <c r="KD116" s="223"/>
      <c r="KE116" s="223"/>
      <c r="KF116" s="223"/>
      <c r="KG116" s="223"/>
      <c r="KH116" s="223"/>
      <c r="KI116" s="223"/>
      <c r="KJ116" s="223"/>
      <c r="KK116" s="223"/>
      <c r="KL116" s="223"/>
      <c r="KM116" s="223"/>
      <c r="KN116" s="223"/>
      <c r="KO116" s="223"/>
      <c r="KP116" s="223"/>
      <c r="KQ116" s="223"/>
      <c r="KR116" s="223"/>
      <c r="KS116" s="223"/>
      <c r="KT116" s="223"/>
      <c r="KU116" s="223"/>
      <c r="KV116" s="223"/>
      <c r="KW116" s="223"/>
      <c r="KX116" s="223"/>
      <c r="KY116" s="223"/>
      <c r="KZ116" s="223"/>
      <c r="LA116" s="223"/>
      <c r="LB116" s="223"/>
      <c r="LC116" s="223"/>
      <c r="LD116" s="223"/>
      <c r="LE116" s="223"/>
      <c r="LF116" s="223"/>
      <c r="LG116" s="223"/>
      <c r="LH116" s="223"/>
      <c r="LI116" s="223"/>
      <c r="LJ116" s="223"/>
      <c r="LK116" s="223"/>
      <c r="LL116" s="223"/>
      <c r="LM116" s="223"/>
      <c r="LN116" s="223"/>
      <c r="LO116" s="223"/>
      <c r="LP116" s="223"/>
      <c r="LQ116" s="223"/>
      <c r="LR116" s="223"/>
      <c r="LS116" s="223"/>
      <c r="LT116" s="223"/>
      <c r="LU116" s="223"/>
      <c r="LV116" s="223"/>
      <c r="LW116" s="223"/>
      <c r="LX116" s="223"/>
      <c r="LY116" s="223"/>
      <c r="LZ116" s="223"/>
      <c r="MA116" s="223"/>
      <c r="MB116" s="223"/>
      <c r="MC116" s="223"/>
      <c r="MD116" s="223"/>
      <c r="ME116" s="223"/>
      <c r="MF116" s="223"/>
      <c r="MG116" s="223"/>
      <c r="MH116" s="223"/>
      <c r="MI116" s="223"/>
      <c r="MJ116" s="223"/>
      <c r="MK116" s="223"/>
      <c r="ML116" s="223"/>
      <c r="MM116" s="223"/>
      <c r="MN116" s="223"/>
      <c r="MO116" s="223"/>
      <c r="MP116" s="223"/>
      <c r="MQ116" s="223"/>
      <c r="MR116" s="223"/>
      <c r="MS116" s="223"/>
      <c r="MT116" s="223"/>
      <c r="MU116" s="223"/>
      <c r="MV116" s="223"/>
      <c r="MW116" s="223"/>
      <c r="MX116" s="223"/>
      <c r="MY116" s="223"/>
      <c r="MZ116" s="223"/>
      <c r="NA116" s="223"/>
      <c r="NB116" s="223"/>
      <c r="NC116" s="223"/>
      <c r="ND116" s="223"/>
      <c r="NE116" s="223"/>
      <c r="NF116" s="223"/>
      <c r="NG116" s="223"/>
      <c r="NH116" s="223"/>
      <c r="NI116" s="223"/>
      <c r="NJ116" s="223"/>
      <c r="NK116" s="223"/>
      <c r="NL116" s="223"/>
      <c r="NM116" s="223"/>
      <c r="NN116" s="223"/>
      <c r="NO116" s="223"/>
      <c r="NP116" s="223"/>
      <c r="NQ116" s="223"/>
      <c r="NR116" s="223"/>
      <c r="NS116" s="223"/>
      <c r="NT116" s="223"/>
      <c r="NU116" s="223"/>
      <c r="NV116" s="223"/>
      <c r="NW116" s="223"/>
      <c r="NX116" s="223"/>
      <c r="NY116" s="223"/>
      <c r="NZ116" s="223"/>
      <c r="OA116" s="223"/>
      <c r="OB116" s="223"/>
      <c r="OC116" s="223"/>
      <c r="OD116" s="223"/>
      <c r="OE116" s="223"/>
      <c r="OF116" s="223"/>
      <c r="OG116" s="223"/>
      <c r="OH116" s="223"/>
      <c r="OI116" s="223"/>
      <c r="OJ116" s="223"/>
      <c r="OK116" s="223"/>
      <c r="OL116" s="223"/>
      <c r="OM116" s="223"/>
      <c r="ON116" s="223"/>
      <c r="OO116" s="223"/>
      <c r="OP116" s="223"/>
      <c r="OQ116" s="223"/>
      <c r="OR116" s="223"/>
      <c r="OS116" s="223"/>
      <c r="OT116" s="223"/>
      <c r="OU116" s="223"/>
      <c r="OV116" s="223"/>
      <c r="OW116" s="223"/>
      <c r="OX116" s="223"/>
      <c r="OY116" s="223"/>
      <c r="OZ116" s="223"/>
      <c r="PA116" s="223"/>
      <c r="PB116" s="223"/>
      <c r="PC116" s="223"/>
      <c r="PD116" s="223"/>
      <c r="PE116" s="223"/>
      <c r="PF116" s="223"/>
      <c r="PG116" s="223"/>
      <c r="PH116" s="223"/>
      <c r="PI116" s="223"/>
      <c r="PJ116" s="223"/>
      <c r="PK116" s="223"/>
      <c r="PL116" s="223"/>
      <c r="PM116" s="223"/>
      <c r="PN116" s="223"/>
      <c r="PO116" s="223"/>
      <c r="PP116" s="223"/>
      <c r="PQ116" s="223"/>
      <c r="PR116" s="223"/>
      <c r="PS116" s="223"/>
      <c r="PT116" s="223"/>
      <c r="PU116" s="223"/>
      <c r="PV116" s="223"/>
      <c r="PW116" s="223"/>
      <c r="PX116" s="223"/>
    </row>
    <row r="117" spans="1:440" s="223" customFormat="1" x14ac:dyDescent="0.25">
      <c r="A117" s="204"/>
      <c r="B117" s="59"/>
      <c r="C117" s="205"/>
      <c r="D117" s="205"/>
      <c r="E117" s="34">
        <f t="shared" si="94"/>
        <v>0</v>
      </c>
      <c r="F117" s="218"/>
      <c r="G117" s="219"/>
      <c r="H117" s="26"/>
      <c r="I117" s="19">
        <f t="shared" si="99"/>
        <v>0</v>
      </c>
      <c r="J117" s="37"/>
      <c r="K117" s="19" t="str">
        <f>IF(J117&gt;0,(J$3-J117)*K$3+K$3,"")</f>
        <v/>
      </c>
      <c r="L117" s="37"/>
      <c r="M117" s="19" t="str">
        <f>IF(L117&gt;0,(L$3-L117)*M$3+M$3,"")</f>
        <v/>
      </c>
      <c r="N117" s="42"/>
      <c r="O117" s="19" t="str">
        <f>IF(N117&gt;0,(N$3-N117)*O$3+O$3,"")</f>
        <v/>
      </c>
      <c r="P117" s="42"/>
      <c r="Q117" s="19" t="str">
        <f t="shared" si="100"/>
        <v/>
      </c>
      <c r="R117" s="42"/>
      <c r="S117" s="19" t="str">
        <f>IF(R117&gt;0,(R$3-R117)*S$3+S$3,"")</f>
        <v/>
      </c>
      <c r="T117" s="43"/>
      <c r="U117" s="19" t="str">
        <f>IF(T117&gt;0,(T$3-T117)*U$3+U$3,"")</f>
        <v/>
      </c>
      <c r="V117" s="43"/>
      <c r="W117" s="19" t="str">
        <f t="shared" si="101"/>
        <v/>
      </c>
      <c r="X117" s="43"/>
      <c r="Y117" s="19" t="str">
        <f t="shared" si="95"/>
        <v/>
      </c>
      <c r="Z117" s="35"/>
      <c r="AA117" s="19" t="str">
        <f t="shared" si="96"/>
        <v/>
      </c>
      <c r="AB117" s="35"/>
      <c r="AC117" s="19" t="str">
        <f t="shared" si="97"/>
        <v/>
      </c>
      <c r="AD117" s="35"/>
      <c r="AE117" s="19" t="str">
        <f t="shared" si="98"/>
        <v/>
      </c>
      <c r="AF117" s="35"/>
      <c r="AG117" s="19" t="str">
        <f t="shared" si="102"/>
        <v/>
      </c>
      <c r="AH117" s="35"/>
      <c r="AI117" s="19" t="str">
        <f>IF(AH117&gt;0,(AH$3-AH117)*AI$3+AI$3,"")</f>
        <v/>
      </c>
      <c r="AJ117" s="35"/>
      <c r="AK117" s="19" t="str">
        <f>IF(AJ117&gt;0,(AJ$3-AJ117)*AK$3+AK$3,"")</f>
        <v/>
      </c>
      <c r="AL117" s="35"/>
      <c r="AM117" s="19" t="str">
        <f>IF(AL117&gt;0,(AL$3-AL117)*AM$3+AM$3,"")</f>
        <v/>
      </c>
      <c r="AN117" s="35"/>
      <c r="AO117" s="19" t="str">
        <f>IF(AN117&gt;0,(AN$3-AN117)*AO$3+AO$3,"")</f>
        <v/>
      </c>
      <c r="AP117" s="35"/>
      <c r="AQ117" s="19" t="str">
        <f>IF(AP117&gt;0,(AP$3-AP117)*AQ$3+AQ$3,"")</f>
        <v/>
      </c>
      <c r="AR117" s="35"/>
      <c r="AS117" s="19" t="str">
        <f>IF(AR117&gt;0,(AR$3-AR117)*AS$3+AS$3,"")</f>
        <v/>
      </c>
      <c r="AT117" s="35"/>
      <c r="AU117" s="19" t="str">
        <f>IF(AT117&gt;0,(AT$3-AT117)*AU$3+AU$3,"")</f>
        <v/>
      </c>
      <c r="AV117" s="35"/>
      <c r="AW117" s="19" t="str">
        <f>IF(AV117&gt;0,(AV$3-AV117)*AW$3+AW$3,"")</f>
        <v/>
      </c>
      <c r="AX117" s="35"/>
      <c r="AY117" s="19" t="str">
        <f>IF(AX117&gt;0,(AX$3-AX117)*AY$3+AY$3,"")</f>
        <v/>
      </c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</row>
    <row r="118" spans="1:440" x14ac:dyDescent="0.25">
      <c r="A118" s="26"/>
      <c r="B118" s="59"/>
      <c r="C118" s="18"/>
      <c r="D118" s="18"/>
      <c r="E118" s="34">
        <f t="shared" si="94"/>
        <v>0</v>
      </c>
      <c r="F118" s="23"/>
      <c r="G118" s="211"/>
      <c r="H118" s="26"/>
      <c r="I118" s="19">
        <f t="shared" si="99"/>
        <v>0</v>
      </c>
      <c r="J118" s="37"/>
      <c r="K118" s="19" t="str">
        <f>IF(J118&gt;0,(J$3-J118)*K$3+K$3,"")</f>
        <v/>
      </c>
      <c r="L118" s="37"/>
      <c r="M118" s="19" t="str">
        <f>IF(L118&gt;0,(L$3-L118)*M$3+M$3,"")</f>
        <v/>
      </c>
      <c r="N118" s="42"/>
      <c r="O118" s="19" t="str">
        <f>IF(N118&gt;0,(N$3-N118)*O$3+O$3,"")</f>
        <v/>
      </c>
      <c r="P118" s="44"/>
      <c r="Q118" s="19" t="str">
        <f t="shared" si="100"/>
        <v/>
      </c>
      <c r="R118" s="42"/>
      <c r="S118" s="19" t="str">
        <f>IF(R118&gt;0,(R$3-R118)*S$3+S$3,"")</f>
        <v/>
      </c>
      <c r="T118" s="43"/>
      <c r="U118" s="19" t="str">
        <f>IF(T118&gt;0,(T$3-T118)*U$3+U$3,"")</f>
        <v/>
      </c>
      <c r="V118" s="43"/>
      <c r="W118" s="19" t="str">
        <f t="shared" si="101"/>
        <v/>
      </c>
      <c r="X118" s="43"/>
      <c r="Y118" s="19" t="str">
        <f t="shared" si="95"/>
        <v/>
      </c>
      <c r="Z118" s="35"/>
      <c r="AA118" s="19" t="str">
        <f t="shared" si="96"/>
        <v/>
      </c>
      <c r="AB118" s="35"/>
      <c r="AC118" s="19" t="str">
        <f t="shared" si="97"/>
        <v/>
      </c>
      <c r="AD118" s="35"/>
      <c r="AE118" s="19" t="str">
        <f t="shared" si="98"/>
        <v/>
      </c>
      <c r="AF118" s="35"/>
      <c r="AG118" s="19" t="str">
        <f t="shared" si="102"/>
        <v/>
      </c>
      <c r="AH118" s="35"/>
      <c r="AI118" s="19" t="str">
        <f>IF(AH118&gt;0,(AH$3-AH118)*AI$3+AI$3,"")</f>
        <v/>
      </c>
      <c r="AJ118" s="35"/>
      <c r="AK118" s="19" t="str">
        <f>IF(AJ118&gt;0,(AJ$3-AJ118)*AK$3+AK$3,"")</f>
        <v/>
      </c>
      <c r="AL118" s="35"/>
      <c r="AM118" s="19" t="str">
        <f>IF(AL118&gt;0,(AL$3-AL118)*AM$3+AM$3,"")</f>
        <v/>
      </c>
      <c r="AN118" s="35"/>
      <c r="AO118" s="19" t="str">
        <f>IF(AN118&gt;0,(AN$3-AN118)*AO$3+AO$3,"")</f>
        <v/>
      </c>
      <c r="AP118" s="35"/>
      <c r="AQ118" s="19" t="str">
        <f>IF(AP118&gt;0,(AP$3-AP118)*AQ$3+AQ$3,"")</f>
        <v/>
      </c>
      <c r="AR118" s="35"/>
      <c r="AS118" s="19" t="str">
        <f>IF(AR118&gt;0,(AR$3-AR118)*AS$3+AS$3,"")</f>
        <v/>
      </c>
      <c r="AT118" s="35"/>
      <c r="AU118" s="19" t="str">
        <f>IF(AT118&gt;0,(AT$3-AT118)*AU$3+AU$3,"")</f>
        <v/>
      </c>
      <c r="AV118" s="35"/>
      <c r="AW118" s="19" t="str">
        <f>IF(AV118&gt;0,(AV$3-AV118)*AW$3+AW$3,"")</f>
        <v/>
      </c>
      <c r="AX118" s="35"/>
      <c r="AY118" s="19" t="str">
        <f>IF(AX118&gt;0,(AX$3-AX118)*AY$3+AY$3,"")</f>
        <v/>
      </c>
      <c r="AZ118" s="223"/>
      <c r="BA118" s="223"/>
      <c r="BB118" s="223"/>
      <c r="BC118" s="223"/>
      <c r="BD118" s="223"/>
      <c r="BE118" s="223"/>
      <c r="BF118" s="223"/>
      <c r="BG118" s="223"/>
      <c r="BH118" s="223"/>
      <c r="BI118" s="223"/>
      <c r="BJ118" s="223"/>
      <c r="BK118" s="223"/>
      <c r="BL118" s="223"/>
      <c r="BM118" s="223"/>
      <c r="BN118" s="223"/>
      <c r="BO118" s="223"/>
      <c r="BP118" s="223"/>
      <c r="BQ118" s="223"/>
      <c r="BR118" s="223"/>
      <c r="BS118" s="223"/>
      <c r="BT118" s="223"/>
      <c r="BU118" s="223"/>
      <c r="BV118" s="223"/>
      <c r="BW118" s="223"/>
      <c r="BX118" s="223"/>
      <c r="BY118" s="223"/>
      <c r="BZ118" s="223"/>
      <c r="CA118" s="223"/>
      <c r="CB118" s="223"/>
      <c r="CC118" s="223"/>
      <c r="CD118" s="223"/>
      <c r="CE118" s="223"/>
      <c r="CF118" s="223"/>
      <c r="CG118" s="223"/>
      <c r="CH118" s="223"/>
      <c r="CI118" s="223"/>
      <c r="CJ118" s="223"/>
      <c r="CK118" s="223"/>
      <c r="CL118" s="223"/>
      <c r="CM118" s="223"/>
      <c r="CN118" s="223"/>
      <c r="CO118" s="223"/>
      <c r="CP118" s="223"/>
      <c r="CQ118" s="223"/>
      <c r="CR118" s="223"/>
      <c r="CS118" s="223"/>
      <c r="CT118" s="223"/>
      <c r="CU118" s="223"/>
      <c r="CV118" s="223"/>
      <c r="CW118" s="223"/>
      <c r="CX118" s="223"/>
      <c r="CY118" s="223"/>
      <c r="CZ118" s="223"/>
      <c r="DA118" s="223"/>
      <c r="DB118" s="223"/>
      <c r="DC118" s="223"/>
      <c r="DD118" s="223"/>
      <c r="DE118" s="223"/>
      <c r="DF118" s="223"/>
      <c r="DG118" s="223"/>
      <c r="DH118" s="223"/>
      <c r="DI118" s="223"/>
      <c r="DJ118" s="223"/>
      <c r="DK118" s="223"/>
      <c r="DL118" s="223"/>
      <c r="DM118" s="223"/>
      <c r="DN118" s="223"/>
      <c r="DO118" s="223"/>
      <c r="DP118" s="223"/>
      <c r="DQ118" s="223"/>
      <c r="DR118" s="223"/>
      <c r="DS118" s="223"/>
      <c r="DT118" s="223"/>
      <c r="DU118" s="223"/>
      <c r="DV118" s="223"/>
      <c r="DW118" s="223"/>
      <c r="DX118" s="223"/>
      <c r="DY118" s="223"/>
      <c r="DZ118" s="223"/>
      <c r="EA118" s="223"/>
      <c r="EB118" s="223"/>
      <c r="EC118" s="223"/>
      <c r="ED118" s="223"/>
      <c r="EE118" s="223"/>
      <c r="EF118" s="223"/>
      <c r="EG118" s="223"/>
      <c r="EH118" s="223"/>
      <c r="EI118" s="223"/>
      <c r="EJ118" s="223"/>
      <c r="EK118" s="223"/>
      <c r="EL118" s="223"/>
      <c r="EM118" s="223"/>
      <c r="EN118" s="223"/>
      <c r="EO118" s="223"/>
      <c r="EP118" s="223"/>
      <c r="EQ118" s="223"/>
      <c r="ER118" s="223"/>
      <c r="ES118" s="223"/>
      <c r="ET118" s="223"/>
      <c r="EU118" s="223"/>
      <c r="EV118" s="223"/>
      <c r="EW118" s="223"/>
      <c r="EX118" s="223"/>
      <c r="EY118" s="223"/>
      <c r="EZ118" s="223"/>
      <c r="FA118" s="223"/>
      <c r="FB118" s="223"/>
      <c r="FC118" s="223"/>
      <c r="FD118" s="223"/>
      <c r="FE118" s="223"/>
      <c r="FF118" s="223"/>
      <c r="FG118" s="223"/>
      <c r="FH118" s="223"/>
      <c r="FI118" s="223"/>
      <c r="FJ118" s="223"/>
      <c r="FK118" s="223"/>
      <c r="FL118" s="223"/>
      <c r="FM118" s="223"/>
      <c r="FN118" s="223"/>
      <c r="FO118" s="223"/>
      <c r="FP118" s="223"/>
      <c r="FQ118" s="223"/>
      <c r="FR118" s="223"/>
      <c r="FS118" s="223"/>
      <c r="FT118" s="223"/>
      <c r="FU118" s="223"/>
      <c r="FV118" s="223"/>
      <c r="FW118" s="223"/>
      <c r="FX118" s="223"/>
      <c r="FY118" s="223"/>
      <c r="FZ118" s="223"/>
      <c r="GA118" s="223"/>
      <c r="GB118" s="223"/>
      <c r="GC118" s="223"/>
      <c r="GD118" s="223"/>
      <c r="GE118" s="223"/>
      <c r="GF118" s="223"/>
      <c r="GG118" s="223"/>
      <c r="GH118" s="223"/>
      <c r="GI118" s="223"/>
      <c r="GJ118" s="223"/>
      <c r="GK118" s="223"/>
      <c r="GL118" s="223"/>
      <c r="GM118" s="223"/>
      <c r="GN118" s="223"/>
      <c r="GO118" s="223"/>
      <c r="GP118" s="223"/>
      <c r="GQ118" s="223"/>
      <c r="GR118" s="223"/>
      <c r="GS118" s="223"/>
      <c r="GT118" s="223"/>
      <c r="GU118" s="223"/>
      <c r="GV118" s="223"/>
      <c r="GW118" s="223"/>
      <c r="GX118" s="223"/>
      <c r="GY118" s="223"/>
      <c r="GZ118" s="223"/>
      <c r="HA118" s="223"/>
      <c r="HB118" s="223"/>
      <c r="HC118" s="223"/>
      <c r="HD118" s="223"/>
      <c r="HE118" s="223"/>
      <c r="HF118" s="223"/>
      <c r="HG118" s="223"/>
      <c r="HH118" s="223"/>
      <c r="HI118" s="223"/>
      <c r="HJ118" s="223"/>
      <c r="HK118" s="223"/>
      <c r="HL118" s="223"/>
      <c r="HM118" s="223"/>
      <c r="HN118" s="223"/>
      <c r="HO118" s="223"/>
      <c r="HP118" s="223"/>
      <c r="HQ118" s="223"/>
      <c r="HR118" s="223"/>
      <c r="HS118" s="223"/>
      <c r="HT118" s="223"/>
      <c r="HU118" s="223"/>
      <c r="HV118" s="223"/>
      <c r="HW118" s="223"/>
      <c r="HX118" s="223"/>
      <c r="HY118" s="223"/>
      <c r="HZ118" s="223"/>
      <c r="IA118" s="223"/>
      <c r="IB118" s="223"/>
      <c r="IC118" s="223"/>
      <c r="ID118" s="223"/>
      <c r="IE118" s="223"/>
      <c r="IF118" s="223"/>
      <c r="IG118" s="223"/>
      <c r="IH118" s="223"/>
      <c r="II118" s="223"/>
      <c r="IJ118" s="223"/>
      <c r="IK118" s="223"/>
      <c r="IL118" s="223"/>
      <c r="IM118" s="223"/>
      <c r="IN118" s="223"/>
      <c r="IO118" s="223"/>
      <c r="IP118" s="223"/>
      <c r="IQ118" s="223"/>
      <c r="IR118" s="223"/>
      <c r="IS118" s="223"/>
      <c r="IT118" s="223"/>
      <c r="IU118" s="223"/>
      <c r="IV118" s="223"/>
      <c r="IW118" s="223"/>
      <c r="IX118" s="223"/>
      <c r="IY118" s="223"/>
      <c r="IZ118" s="223"/>
      <c r="JA118" s="223"/>
      <c r="JB118" s="223"/>
      <c r="JC118" s="223"/>
      <c r="JD118" s="223"/>
      <c r="JE118" s="223"/>
      <c r="JF118" s="223"/>
      <c r="JG118" s="223"/>
      <c r="JH118" s="223"/>
      <c r="JI118" s="223"/>
      <c r="JJ118" s="223"/>
      <c r="JK118" s="223"/>
      <c r="JL118" s="223"/>
      <c r="JM118" s="223"/>
      <c r="JN118" s="223"/>
      <c r="JO118" s="223"/>
      <c r="JP118" s="223"/>
      <c r="JQ118" s="223"/>
      <c r="JR118" s="223"/>
      <c r="JS118" s="223"/>
      <c r="JT118" s="223"/>
      <c r="JU118" s="223"/>
      <c r="JV118" s="223"/>
      <c r="JW118" s="223"/>
      <c r="JX118" s="223"/>
      <c r="JY118" s="223"/>
      <c r="JZ118" s="223"/>
      <c r="KA118" s="223"/>
      <c r="KB118" s="223"/>
      <c r="KC118" s="223"/>
      <c r="KD118" s="223"/>
      <c r="KE118" s="223"/>
      <c r="KF118" s="223"/>
      <c r="KG118" s="223"/>
      <c r="KH118" s="223"/>
      <c r="KI118" s="223"/>
      <c r="KJ118" s="223"/>
      <c r="KK118" s="223"/>
      <c r="KL118" s="223"/>
      <c r="KM118" s="223"/>
      <c r="KN118" s="223"/>
      <c r="KO118" s="223"/>
      <c r="KP118" s="223"/>
      <c r="KQ118" s="223"/>
      <c r="KR118" s="223"/>
      <c r="KS118" s="223"/>
      <c r="KT118" s="223"/>
      <c r="KU118" s="223"/>
      <c r="KV118" s="223"/>
      <c r="KW118" s="223"/>
      <c r="KX118" s="223"/>
      <c r="KY118" s="223"/>
      <c r="KZ118" s="223"/>
      <c r="LA118" s="223"/>
      <c r="LB118" s="223"/>
      <c r="LC118" s="223"/>
      <c r="LD118" s="223"/>
      <c r="LE118" s="223"/>
      <c r="LF118" s="223"/>
      <c r="LG118" s="223"/>
      <c r="LH118" s="223"/>
      <c r="LI118" s="223"/>
      <c r="LJ118" s="223"/>
      <c r="LK118" s="223"/>
      <c r="LL118" s="223"/>
      <c r="LM118" s="223"/>
      <c r="LN118" s="223"/>
      <c r="LO118" s="223"/>
      <c r="LP118" s="223"/>
      <c r="LQ118" s="223"/>
      <c r="LR118" s="223"/>
      <c r="LS118" s="223"/>
      <c r="LT118" s="223"/>
      <c r="LU118" s="223"/>
      <c r="LV118" s="223"/>
      <c r="LW118" s="223"/>
      <c r="LX118" s="223"/>
      <c r="LY118" s="223"/>
      <c r="LZ118" s="223"/>
      <c r="MA118" s="223"/>
      <c r="MB118" s="223"/>
      <c r="MC118" s="223"/>
      <c r="MD118" s="223"/>
      <c r="ME118" s="223"/>
      <c r="MF118" s="223"/>
      <c r="MG118" s="223"/>
      <c r="MH118" s="223"/>
      <c r="MI118" s="223"/>
      <c r="MJ118" s="223"/>
      <c r="MK118" s="223"/>
      <c r="ML118" s="223"/>
      <c r="MM118" s="223"/>
      <c r="MN118" s="223"/>
      <c r="MO118" s="223"/>
      <c r="MP118" s="223"/>
      <c r="MQ118" s="223"/>
      <c r="MR118" s="223"/>
      <c r="MS118" s="223"/>
      <c r="MT118" s="223"/>
      <c r="MU118" s="223"/>
      <c r="MV118" s="223"/>
      <c r="MW118" s="223"/>
      <c r="MX118" s="223"/>
      <c r="MY118" s="223"/>
      <c r="MZ118" s="223"/>
      <c r="NA118" s="223"/>
      <c r="NB118" s="223"/>
      <c r="NC118" s="223"/>
      <c r="ND118" s="223"/>
      <c r="NE118" s="223"/>
      <c r="NF118" s="223"/>
      <c r="NG118" s="223"/>
      <c r="NH118" s="223"/>
      <c r="NI118" s="223"/>
      <c r="NJ118" s="223"/>
      <c r="NK118" s="223"/>
      <c r="NL118" s="223"/>
      <c r="NM118" s="223"/>
      <c r="NN118" s="223"/>
      <c r="NO118" s="223"/>
      <c r="NP118" s="223"/>
      <c r="NQ118" s="223"/>
      <c r="NR118" s="223"/>
      <c r="NS118" s="223"/>
      <c r="NT118" s="223"/>
      <c r="NU118" s="223"/>
      <c r="NV118" s="223"/>
      <c r="NW118" s="223"/>
      <c r="NX118" s="223"/>
      <c r="NY118" s="223"/>
      <c r="NZ118" s="223"/>
      <c r="OA118" s="223"/>
      <c r="OB118" s="223"/>
      <c r="OC118" s="223"/>
      <c r="OD118" s="223"/>
      <c r="OE118" s="223"/>
      <c r="OF118" s="223"/>
      <c r="OG118" s="223"/>
      <c r="OH118" s="223"/>
      <c r="OI118" s="223"/>
      <c r="OJ118" s="223"/>
      <c r="OK118" s="223"/>
      <c r="OL118" s="223"/>
      <c r="OM118" s="223"/>
      <c r="ON118" s="223"/>
      <c r="OO118" s="223"/>
      <c r="OP118" s="223"/>
      <c r="OQ118" s="223"/>
      <c r="OR118" s="223"/>
      <c r="OS118" s="223"/>
      <c r="OT118" s="223"/>
      <c r="OU118" s="223"/>
      <c r="OV118" s="223"/>
      <c r="OW118" s="223"/>
      <c r="OX118" s="223"/>
      <c r="OY118" s="223"/>
      <c r="OZ118" s="223"/>
      <c r="PA118" s="223"/>
      <c r="PB118" s="223"/>
      <c r="PC118" s="223"/>
      <c r="PD118" s="223"/>
      <c r="PE118" s="223"/>
      <c r="PF118" s="223"/>
      <c r="PG118" s="223"/>
      <c r="PH118" s="223"/>
      <c r="PI118" s="223"/>
      <c r="PJ118" s="223"/>
      <c r="PK118" s="223"/>
      <c r="PL118" s="223"/>
      <c r="PM118" s="223"/>
      <c r="PN118" s="223"/>
      <c r="PO118" s="223"/>
      <c r="PP118" s="223"/>
      <c r="PQ118" s="223"/>
      <c r="PR118" s="223"/>
      <c r="PS118" s="223"/>
      <c r="PT118" s="223"/>
      <c r="PU118" s="223"/>
      <c r="PV118" s="223"/>
      <c r="PW118" s="223"/>
      <c r="PX118" s="223"/>
    </row>
    <row r="119" spans="1:440" s="223" customFormat="1" x14ac:dyDescent="0.25">
      <c r="A119" s="26"/>
      <c r="B119" s="59"/>
      <c r="C119" s="18"/>
      <c r="D119" s="18"/>
      <c r="E119" s="34">
        <f t="shared" si="94"/>
        <v>0</v>
      </c>
      <c r="F119" s="23"/>
      <c r="G119" s="211"/>
      <c r="H119" s="26"/>
      <c r="I119" s="19">
        <f t="shared" si="99"/>
        <v>0</v>
      </c>
      <c r="J119" s="37"/>
      <c r="K119" s="19" t="s">
        <v>7</v>
      </c>
      <c r="L119" s="37"/>
      <c r="M119" s="19" t="s">
        <v>7</v>
      </c>
      <c r="N119" s="42"/>
      <c r="O119" s="19" t="s">
        <v>7</v>
      </c>
      <c r="P119" s="42"/>
      <c r="Q119" s="19" t="str">
        <f t="shared" si="100"/>
        <v/>
      </c>
      <c r="R119" s="42"/>
      <c r="S119" s="19" t="s">
        <v>7</v>
      </c>
      <c r="T119" s="43"/>
      <c r="U119" s="19" t="s">
        <v>7</v>
      </c>
      <c r="V119" s="43"/>
      <c r="W119" s="19" t="str">
        <f t="shared" si="101"/>
        <v/>
      </c>
      <c r="X119" s="42"/>
      <c r="Y119" s="19" t="str">
        <f t="shared" si="95"/>
        <v/>
      </c>
      <c r="Z119" s="35"/>
      <c r="AA119" s="19" t="str">
        <f t="shared" si="96"/>
        <v/>
      </c>
      <c r="AB119" s="35"/>
      <c r="AC119" s="19" t="str">
        <f t="shared" si="97"/>
        <v/>
      </c>
      <c r="AD119" s="35"/>
      <c r="AE119" s="19" t="str">
        <f t="shared" si="98"/>
        <v/>
      </c>
      <c r="AF119" s="35"/>
      <c r="AG119" s="19" t="str">
        <f t="shared" si="102"/>
        <v/>
      </c>
      <c r="AH119" s="35"/>
      <c r="AI119" s="19" t="s">
        <v>7</v>
      </c>
      <c r="AJ119" s="35"/>
      <c r="AK119" s="19" t="s">
        <v>7</v>
      </c>
      <c r="AL119" s="35"/>
      <c r="AM119" s="19" t="s">
        <v>7</v>
      </c>
      <c r="AN119" s="35"/>
      <c r="AO119" s="19" t="s">
        <v>7</v>
      </c>
      <c r="AP119" s="35"/>
      <c r="AQ119" s="19" t="s">
        <v>7</v>
      </c>
      <c r="AR119" s="35"/>
      <c r="AS119" s="19" t="s">
        <v>7</v>
      </c>
      <c r="AT119" s="35"/>
      <c r="AU119" s="19" t="s">
        <v>7</v>
      </c>
      <c r="AV119" s="35"/>
      <c r="AW119" s="19" t="s">
        <v>7</v>
      </c>
      <c r="AX119" s="35"/>
      <c r="AY119" s="19" t="s">
        <v>7</v>
      </c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</row>
    <row r="120" spans="1:440" x14ac:dyDescent="0.25">
      <c r="A120" s="26"/>
      <c r="B120" s="59"/>
      <c r="C120" s="18"/>
      <c r="D120" s="18"/>
      <c r="E120" s="34">
        <f t="shared" si="94"/>
        <v>0</v>
      </c>
      <c r="F120" s="23"/>
      <c r="G120" s="211"/>
      <c r="H120" s="26"/>
      <c r="I120" s="19">
        <f t="shared" si="99"/>
        <v>0</v>
      </c>
      <c r="J120" s="37"/>
      <c r="K120" s="19" t="str">
        <f t="shared" ref="K120:K132" si="103">IF(J120&gt;0,(J$3-J120)*K$3+K$3,"")</f>
        <v/>
      </c>
      <c r="L120" s="37"/>
      <c r="M120" s="19" t="str">
        <f t="shared" ref="M120:M132" si="104">IF(L120&gt;0,(L$3-L120)*M$3+M$3,"")</f>
        <v/>
      </c>
      <c r="N120" s="42"/>
      <c r="O120" s="19" t="str">
        <f t="shared" ref="O120:O132" si="105">IF(N120&gt;0,(N$3-N120)*O$3+O$3,"")</f>
        <v/>
      </c>
      <c r="P120" s="42"/>
      <c r="Q120" s="19" t="str">
        <f t="shared" si="100"/>
        <v/>
      </c>
      <c r="R120" s="42"/>
      <c r="S120" s="19" t="str">
        <f t="shared" ref="S120:S132" si="106">IF(R120&gt;0,(R$3-R120)*S$3+S$3,"")</f>
        <v/>
      </c>
      <c r="T120" s="43"/>
      <c r="U120" s="19" t="str">
        <f t="shared" ref="U120:U132" si="107">IF(T120&gt;0,(T$3-T120)*U$3+U$3,"")</f>
        <v/>
      </c>
      <c r="V120" s="43"/>
      <c r="W120" s="19" t="str">
        <f t="shared" si="101"/>
        <v/>
      </c>
      <c r="X120" s="42"/>
      <c r="Y120" s="19" t="str">
        <f t="shared" si="95"/>
        <v/>
      </c>
      <c r="Z120" s="35"/>
      <c r="AA120" s="19" t="str">
        <f t="shared" si="96"/>
        <v/>
      </c>
      <c r="AB120" s="35"/>
      <c r="AC120" s="19" t="str">
        <f t="shared" si="97"/>
        <v/>
      </c>
      <c r="AD120" s="35"/>
      <c r="AE120" s="19" t="str">
        <f t="shared" si="98"/>
        <v/>
      </c>
      <c r="AF120" s="35"/>
      <c r="AG120" s="19" t="str">
        <f t="shared" si="102"/>
        <v/>
      </c>
      <c r="AH120" s="35"/>
      <c r="AI120" s="19" t="str">
        <f t="shared" ref="AI120:AI135" si="108">IF(AH120&gt;0,(AH$3-AH120)*AI$3+AI$3,"")</f>
        <v/>
      </c>
      <c r="AJ120" s="35"/>
      <c r="AK120" s="19" t="str">
        <f t="shared" ref="AK120:AK132" si="109">IF(AJ120&gt;0,(AJ$3-AJ120)*AK$3+AK$3,"")</f>
        <v/>
      </c>
      <c r="AL120" s="35"/>
      <c r="AM120" s="19" t="str">
        <f t="shared" ref="AM120:AM132" si="110">IF(AL120&gt;0,(AL$3-AL120)*AM$3+AM$3,"")</f>
        <v/>
      </c>
      <c r="AN120" s="35"/>
      <c r="AO120" s="19" t="str">
        <f t="shared" ref="AO120:AO132" si="111">IF(AN120&gt;0,(AN$3-AN120)*AO$3+AO$3,"")</f>
        <v/>
      </c>
      <c r="AP120" s="35"/>
      <c r="AQ120" s="19" t="str">
        <f t="shared" ref="AQ120:AQ132" si="112">IF(AP120&gt;0,(AP$3-AP120)*AQ$3+AQ$3,"")</f>
        <v/>
      </c>
      <c r="AR120" s="35"/>
      <c r="AS120" s="19" t="str">
        <f t="shared" ref="AS120:AS132" si="113">IF(AR120&gt;0,(AR$3-AR120)*AS$3+AS$3,"")</f>
        <v/>
      </c>
      <c r="AT120" s="35"/>
      <c r="AU120" s="19" t="str">
        <f t="shared" ref="AU120:AU132" si="114">IF(AT120&gt;0,(AT$3-AT120)*AU$3+AU$3,"")</f>
        <v/>
      </c>
      <c r="AV120" s="35"/>
      <c r="AW120" s="19" t="str">
        <f t="shared" ref="AW120:AW132" si="115">IF(AV120&gt;0,(AV$3-AV120)*AW$3+AW$3,"")</f>
        <v/>
      </c>
      <c r="AX120" s="35"/>
      <c r="AY120" s="19" t="str">
        <f t="shared" ref="AY120:AY132" si="116">IF(AX120&gt;0,(AX$3-AX120)*AY$3+AY$3,"")</f>
        <v/>
      </c>
      <c r="AZ120" s="223"/>
      <c r="BA120" s="223"/>
      <c r="BB120" s="223"/>
      <c r="BC120" s="223"/>
      <c r="BD120" s="223"/>
      <c r="BE120" s="223"/>
      <c r="BF120" s="223"/>
      <c r="BG120" s="223"/>
      <c r="BH120" s="223"/>
      <c r="BI120" s="223"/>
      <c r="BJ120" s="223"/>
      <c r="BK120" s="223"/>
      <c r="BL120" s="223"/>
      <c r="BM120" s="223"/>
      <c r="BN120" s="223"/>
      <c r="BO120" s="223"/>
      <c r="BP120" s="223"/>
      <c r="BQ120" s="223"/>
      <c r="BR120" s="223"/>
      <c r="BS120" s="223"/>
      <c r="BT120" s="223"/>
      <c r="BU120" s="223"/>
      <c r="BV120" s="223"/>
      <c r="BW120" s="223"/>
      <c r="BX120" s="223"/>
      <c r="BY120" s="223"/>
      <c r="BZ120" s="223"/>
      <c r="CA120" s="223"/>
      <c r="CB120" s="223"/>
      <c r="CC120" s="223"/>
      <c r="CD120" s="223"/>
      <c r="CE120" s="223"/>
      <c r="CF120" s="223"/>
      <c r="CG120" s="223"/>
      <c r="CH120" s="223"/>
      <c r="CI120" s="223"/>
      <c r="CJ120" s="223"/>
      <c r="CK120" s="223"/>
      <c r="CL120" s="223"/>
      <c r="CM120" s="223"/>
      <c r="CN120" s="223"/>
      <c r="CO120" s="223"/>
      <c r="CP120" s="223"/>
      <c r="CQ120" s="223"/>
      <c r="CR120" s="223"/>
      <c r="CS120" s="223"/>
      <c r="CT120" s="223"/>
      <c r="CU120" s="223"/>
      <c r="CV120" s="223"/>
      <c r="CW120" s="223"/>
      <c r="CX120" s="223"/>
      <c r="CY120" s="223"/>
      <c r="CZ120" s="223"/>
      <c r="DA120" s="223"/>
      <c r="DB120" s="223"/>
      <c r="DC120" s="223"/>
      <c r="DD120" s="223"/>
      <c r="DE120" s="223"/>
      <c r="DF120" s="223"/>
      <c r="DG120" s="223"/>
      <c r="DH120" s="223"/>
      <c r="DI120" s="223"/>
      <c r="DJ120" s="223"/>
      <c r="DK120" s="223"/>
      <c r="DL120" s="223"/>
      <c r="DM120" s="223"/>
      <c r="DN120" s="223"/>
      <c r="DO120" s="223"/>
      <c r="DP120" s="223"/>
      <c r="DQ120" s="223"/>
      <c r="DR120" s="223"/>
      <c r="DS120" s="223"/>
      <c r="DT120" s="223"/>
      <c r="DU120" s="223"/>
      <c r="DV120" s="223"/>
      <c r="DW120" s="223"/>
      <c r="DX120" s="223"/>
      <c r="DY120" s="223"/>
      <c r="DZ120" s="223"/>
      <c r="EA120" s="223"/>
      <c r="EB120" s="223"/>
      <c r="EC120" s="223"/>
      <c r="ED120" s="223"/>
      <c r="EE120" s="223"/>
      <c r="EF120" s="223"/>
      <c r="EG120" s="223"/>
      <c r="EH120" s="223"/>
      <c r="EI120" s="223"/>
      <c r="EJ120" s="223"/>
      <c r="EK120" s="223"/>
      <c r="EL120" s="223"/>
      <c r="EM120" s="223"/>
      <c r="EN120" s="223"/>
      <c r="EO120" s="223"/>
      <c r="EP120" s="223"/>
      <c r="EQ120" s="223"/>
      <c r="ER120" s="223"/>
      <c r="ES120" s="223"/>
      <c r="ET120" s="223"/>
      <c r="EU120" s="223"/>
      <c r="EV120" s="223"/>
      <c r="EW120" s="223"/>
      <c r="EX120" s="223"/>
      <c r="EY120" s="223"/>
      <c r="EZ120" s="223"/>
      <c r="FA120" s="223"/>
      <c r="FB120" s="223"/>
      <c r="FC120" s="223"/>
      <c r="FD120" s="223"/>
      <c r="FE120" s="223"/>
      <c r="FF120" s="223"/>
      <c r="FG120" s="223"/>
      <c r="FH120" s="223"/>
      <c r="FI120" s="223"/>
      <c r="FJ120" s="223"/>
      <c r="FK120" s="223"/>
      <c r="FL120" s="223"/>
      <c r="FM120" s="223"/>
      <c r="FN120" s="223"/>
      <c r="FO120" s="223"/>
      <c r="FP120" s="223"/>
      <c r="FQ120" s="223"/>
      <c r="FR120" s="223"/>
      <c r="FS120" s="223"/>
      <c r="FT120" s="223"/>
      <c r="FU120" s="223"/>
      <c r="FV120" s="223"/>
      <c r="FW120" s="223"/>
      <c r="FX120" s="223"/>
      <c r="FY120" s="223"/>
      <c r="FZ120" s="223"/>
      <c r="GA120" s="223"/>
      <c r="GB120" s="223"/>
      <c r="GC120" s="223"/>
      <c r="GD120" s="223"/>
      <c r="GE120" s="223"/>
      <c r="GF120" s="223"/>
      <c r="GG120" s="223"/>
      <c r="GH120" s="223"/>
      <c r="GI120" s="223"/>
      <c r="GJ120" s="223"/>
      <c r="GK120" s="223"/>
      <c r="GL120" s="223"/>
      <c r="GM120" s="223"/>
      <c r="GN120" s="223"/>
      <c r="GO120" s="223"/>
      <c r="GP120" s="223"/>
      <c r="GQ120" s="223"/>
      <c r="GR120" s="223"/>
      <c r="GS120" s="223"/>
      <c r="GT120" s="223"/>
      <c r="GU120" s="223"/>
      <c r="GV120" s="223"/>
      <c r="GW120" s="223"/>
      <c r="GX120" s="223"/>
      <c r="GY120" s="223"/>
      <c r="GZ120" s="223"/>
      <c r="HA120" s="223"/>
      <c r="HB120" s="223"/>
      <c r="HC120" s="223"/>
      <c r="HD120" s="223"/>
      <c r="HE120" s="223"/>
      <c r="HF120" s="223"/>
      <c r="HG120" s="223"/>
      <c r="HH120" s="223"/>
      <c r="HI120" s="223"/>
      <c r="HJ120" s="223"/>
      <c r="HK120" s="223"/>
      <c r="HL120" s="223"/>
      <c r="HM120" s="223"/>
      <c r="HN120" s="223"/>
      <c r="HO120" s="223"/>
      <c r="HP120" s="223"/>
      <c r="HQ120" s="223"/>
      <c r="HR120" s="223"/>
      <c r="HS120" s="223"/>
      <c r="HT120" s="223"/>
      <c r="HU120" s="223"/>
      <c r="HV120" s="223"/>
      <c r="HW120" s="223"/>
      <c r="HX120" s="223"/>
      <c r="HY120" s="223"/>
      <c r="HZ120" s="223"/>
      <c r="IA120" s="223"/>
      <c r="IB120" s="223"/>
      <c r="IC120" s="223"/>
      <c r="ID120" s="223"/>
      <c r="IE120" s="223"/>
      <c r="IF120" s="223"/>
      <c r="IG120" s="223"/>
      <c r="IH120" s="223"/>
      <c r="II120" s="223"/>
      <c r="IJ120" s="223"/>
      <c r="IK120" s="223"/>
      <c r="IL120" s="223"/>
      <c r="IM120" s="223"/>
      <c r="IN120" s="223"/>
      <c r="IO120" s="223"/>
      <c r="IP120" s="223"/>
      <c r="IQ120" s="223"/>
      <c r="IR120" s="223"/>
      <c r="IS120" s="223"/>
      <c r="IT120" s="223"/>
      <c r="IU120" s="223"/>
      <c r="IV120" s="223"/>
      <c r="IW120" s="223"/>
      <c r="IX120" s="223"/>
      <c r="IY120" s="223"/>
      <c r="IZ120" s="223"/>
      <c r="JA120" s="223"/>
      <c r="JB120" s="223"/>
      <c r="JC120" s="223"/>
      <c r="JD120" s="223"/>
      <c r="JE120" s="223"/>
      <c r="JF120" s="223"/>
      <c r="JG120" s="223"/>
      <c r="JH120" s="223"/>
      <c r="JI120" s="223"/>
      <c r="JJ120" s="223"/>
      <c r="JK120" s="223"/>
      <c r="JL120" s="223"/>
      <c r="JM120" s="223"/>
      <c r="JN120" s="223"/>
      <c r="JO120" s="223"/>
      <c r="JP120" s="223"/>
      <c r="JQ120" s="223"/>
      <c r="JR120" s="223"/>
      <c r="JS120" s="223"/>
      <c r="JT120" s="223"/>
      <c r="JU120" s="223"/>
      <c r="JV120" s="223"/>
      <c r="JW120" s="223"/>
      <c r="JX120" s="223"/>
      <c r="JY120" s="223"/>
      <c r="JZ120" s="223"/>
      <c r="KA120" s="223"/>
      <c r="KB120" s="223"/>
      <c r="KC120" s="223"/>
      <c r="KD120" s="223"/>
      <c r="KE120" s="223"/>
      <c r="KF120" s="223"/>
      <c r="KG120" s="223"/>
      <c r="KH120" s="223"/>
      <c r="KI120" s="223"/>
      <c r="KJ120" s="223"/>
      <c r="KK120" s="223"/>
      <c r="KL120" s="223"/>
      <c r="KM120" s="223"/>
      <c r="KN120" s="223"/>
      <c r="KO120" s="223"/>
      <c r="KP120" s="223"/>
      <c r="KQ120" s="223"/>
      <c r="KR120" s="223"/>
      <c r="KS120" s="223"/>
      <c r="KT120" s="223"/>
      <c r="KU120" s="223"/>
      <c r="KV120" s="223"/>
      <c r="KW120" s="223"/>
      <c r="KX120" s="223"/>
      <c r="KY120" s="223"/>
      <c r="KZ120" s="223"/>
      <c r="LA120" s="223"/>
      <c r="LB120" s="223"/>
      <c r="LC120" s="223"/>
      <c r="LD120" s="223"/>
      <c r="LE120" s="223"/>
      <c r="LF120" s="223"/>
      <c r="LG120" s="223"/>
      <c r="LH120" s="223"/>
      <c r="LI120" s="223"/>
      <c r="LJ120" s="223"/>
      <c r="LK120" s="223"/>
      <c r="LL120" s="223"/>
      <c r="LM120" s="223"/>
      <c r="LN120" s="223"/>
      <c r="LO120" s="223"/>
      <c r="LP120" s="223"/>
      <c r="LQ120" s="223"/>
      <c r="LR120" s="223"/>
      <c r="LS120" s="223"/>
      <c r="LT120" s="223"/>
      <c r="LU120" s="223"/>
      <c r="LV120" s="223"/>
      <c r="LW120" s="223"/>
      <c r="LX120" s="223"/>
      <c r="LY120" s="223"/>
      <c r="LZ120" s="223"/>
      <c r="MA120" s="223"/>
      <c r="MB120" s="223"/>
      <c r="MC120" s="223"/>
      <c r="MD120" s="223"/>
      <c r="ME120" s="223"/>
      <c r="MF120" s="223"/>
      <c r="MG120" s="223"/>
      <c r="MH120" s="223"/>
      <c r="MI120" s="223"/>
      <c r="MJ120" s="223"/>
      <c r="MK120" s="223"/>
      <c r="ML120" s="223"/>
      <c r="MM120" s="223"/>
      <c r="MN120" s="223"/>
      <c r="MO120" s="223"/>
      <c r="MP120" s="223"/>
      <c r="MQ120" s="223"/>
      <c r="MR120" s="223"/>
      <c r="MS120" s="223"/>
      <c r="MT120" s="223"/>
      <c r="MU120" s="223"/>
      <c r="MV120" s="223"/>
      <c r="MW120" s="223"/>
      <c r="MX120" s="223"/>
      <c r="MY120" s="223"/>
      <c r="MZ120" s="223"/>
      <c r="NA120" s="223"/>
      <c r="NB120" s="223"/>
      <c r="NC120" s="223"/>
      <c r="ND120" s="223"/>
      <c r="NE120" s="223"/>
      <c r="NF120" s="223"/>
      <c r="NG120" s="223"/>
      <c r="NH120" s="223"/>
      <c r="NI120" s="223"/>
      <c r="NJ120" s="223"/>
      <c r="NK120" s="223"/>
      <c r="NL120" s="223"/>
      <c r="NM120" s="223"/>
      <c r="NN120" s="223"/>
      <c r="NO120" s="223"/>
      <c r="NP120" s="223"/>
      <c r="NQ120" s="223"/>
      <c r="NR120" s="223"/>
      <c r="NS120" s="223"/>
      <c r="NT120" s="223"/>
      <c r="NU120" s="223"/>
      <c r="NV120" s="223"/>
      <c r="NW120" s="223"/>
      <c r="NX120" s="223"/>
      <c r="NY120" s="223"/>
      <c r="NZ120" s="223"/>
      <c r="OA120" s="223"/>
      <c r="OB120" s="223"/>
      <c r="OC120" s="223"/>
      <c r="OD120" s="223"/>
      <c r="OE120" s="223"/>
      <c r="OF120" s="223"/>
      <c r="OG120" s="223"/>
      <c r="OH120" s="223"/>
      <c r="OI120" s="223"/>
      <c r="OJ120" s="223"/>
      <c r="OK120" s="223"/>
      <c r="OL120" s="223"/>
      <c r="OM120" s="223"/>
      <c r="ON120" s="223"/>
      <c r="OO120" s="223"/>
      <c r="OP120" s="223"/>
      <c r="OQ120" s="223"/>
      <c r="OR120" s="223"/>
      <c r="OS120" s="223"/>
      <c r="OT120" s="223"/>
      <c r="OU120" s="223"/>
      <c r="OV120" s="223"/>
      <c r="OW120" s="223"/>
      <c r="OX120" s="223"/>
      <c r="OY120" s="223"/>
      <c r="OZ120" s="223"/>
      <c r="PA120" s="223"/>
      <c r="PB120" s="223"/>
      <c r="PC120" s="223"/>
      <c r="PD120" s="223"/>
      <c r="PE120" s="223"/>
      <c r="PF120" s="223"/>
      <c r="PG120" s="223"/>
      <c r="PH120" s="223"/>
      <c r="PI120" s="223"/>
      <c r="PJ120" s="223"/>
      <c r="PK120" s="223"/>
      <c r="PL120" s="223"/>
      <c r="PM120" s="223"/>
      <c r="PN120" s="223"/>
      <c r="PO120" s="223"/>
      <c r="PP120" s="223"/>
      <c r="PQ120" s="223"/>
      <c r="PR120" s="223"/>
      <c r="PS120" s="223"/>
      <c r="PT120" s="223"/>
      <c r="PU120" s="223"/>
      <c r="PV120" s="223"/>
      <c r="PW120" s="223"/>
      <c r="PX120" s="223"/>
    </row>
    <row r="121" spans="1:440" s="223" customFormat="1" x14ac:dyDescent="0.25">
      <c r="A121" s="26"/>
      <c r="B121" s="59"/>
      <c r="C121" s="18"/>
      <c r="D121" s="18"/>
      <c r="E121" s="34">
        <f t="shared" si="94"/>
        <v>0</v>
      </c>
      <c r="F121" s="23"/>
      <c r="G121" s="211"/>
      <c r="H121" s="26"/>
      <c r="I121" s="19">
        <f t="shared" si="99"/>
        <v>0</v>
      </c>
      <c r="J121" s="37"/>
      <c r="K121" s="19" t="str">
        <f t="shared" si="103"/>
        <v/>
      </c>
      <c r="L121" s="37"/>
      <c r="M121" s="19" t="str">
        <f t="shared" si="104"/>
        <v/>
      </c>
      <c r="N121" s="42"/>
      <c r="O121" s="19" t="str">
        <f t="shared" si="105"/>
        <v/>
      </c>
      <c r="P121" s="44"/>
      <c r="Q121" s="19" t="str">
        <f t="shared" si="100"/>
        <v/>
      </c>
      <c r="R121" s="42"/>
      <c r="S121" s="19" t="str">
        <f t="shared" si="106"/>
        <v/>
      </c>
      <c r="T121" s="43"/>
      <c r="U121" s="19" t="str">
        <f t="shared" si="107"/>
        <v/>
      </c>
      <c r="V121" s="43"/>
      <c r="W121" s="19" t="str">
        <f t="shared" si="101"/>
        <v/>
      </c>
      <c r="X121" s="43"/>
      <c r="Y121" s="19" t="str">
        <f t="shared" si="95"/>
        <v/>
      </c>
      <c r="Z121" s="35"/>
      <c r="AA121" s="19" t="str">
        <f t="shared" si="96"/>
        <v/>
      </c>
      <c r="AB121" s="35"/>
      <c r="AC121" s="19" t="str">
        <f t="shared" si="97"/>
        <v/>
      </c>
      <c r="AD121" s="35"/>
      <c r="AE121" s="19" t="str">
        <f t="shared" si="98"/>
        <v/>
      </c>
      <c r="AF121" s="35"/>
      <c r="AG121" s="19" t="str">
        <f t="shared" si="102"/>
        <v/>
      </c>
      <c r="AH121" s="35"/>
      <c r="AI121" s="19" t="str">
        <f t="shared" si="108"/>
        <v/>
      </c>
      <c r="AJ121" s="35"/>
      <c r="AK121" s="19" t="str">
        <f t="shared" si="109"/>
        <v/>
      </c>
      <c r="AL121" s="35"/>
      <c r="AM121" s="19" t="str">
        <f t="shared" si="110"/>
        <v/>
      </c>
      <c r="AN121" s="35"/>
      <c r="AO121" s="19" t="str">
        <f t="shared" si="111"/>
        <v/>
      </c>
      <c r="AP121" s="35"/>
      <c r="AQ121" s="19" t="str">
        <f t="shared" si="112"/>
        <v/>
      </c>
      <c r="AR121" s="35"/>
      <c r="AS121" s="19" t="str">
        <f t="shared" si="113"/>
        <v/>
      </c>
      <c r="AT121" s="35"/>
      <c r="AU121" s="19" t="str">
        <f t="shared" si="114"/>
        <v/>
      </c>
      <c r="AV121" s="35"/>
      <c r="AW121" s="19" t="str">
        <f t="shared" si="115"/>
        <v/>
      </c>
      <c r="AX121" s="35"/>
      <c r="AY121" s="19" t="str">
        <f t="shared" si="116"/>
        <v/>
      </c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</row>
    <row r="122" spans="1:440" x14ac:dyDescent="0.25">
      <c r="A122" s="26"/>
      <c r="B122" s="59"/>
      <c r="C122" s="18"/>
      <c r="D122" s="18"/>
      <c r="E122" s="34">
        <f t="shared" si="94"/>
        <v>0</v>
      </c>
      <c r="F122" s="23"/>
      <c r="G122" s="211"/>
      <c r="H122" s="26"/>
      <c r="I122" s="19">
        <f t="shared" si="99"/>
        <v>0</v>
      </c>
      <c r="J122" s="37"/>
      <c r="K122" s="19" t="str">
        <f t="shared" si="103"/>
        <v/>
      </c>
      <c r="L122" s="37"/>
      <c r="M122" s="19" t="str">
        <f t="shared" si="104"/>
        <v/>
      </c>
      <c r="N122" s="42"/>
      <c r="O122" s="19" t="str">
        <f t="shared" si="105"/>
        <v/>
      </c>
      <c r="P122" s="42"/>
      <c r="Q122" s="19" t="str">
        <f t="shared" si="100"/>
        <v/>
      </c>
      <c r="R122" s="42"/>
      <c r="S122" s="19" t="str">
        <f t="shared" si="106"/>
        <v/>
      </c>
      <c r="T122" s="42"/>
      <c r="U122" s="19" t="str">
        <f t="shared" si="107"/>
        <v/>
      </c>
      <c r="V122" s="42"/>
      <c r="W122" s="19" t="str">
        <f t="shared" si="101"/>
        <v/>
      </c>
      <c r="X122" s="43"/>
      <c r="Y122" s="19" t="str">
        <f t="shared" si="95"/>
        <v/>
      </c>
      <c r="Z122" s="26"/>
      <c r="AA122" s="19" t="str">
        <f t="shared" si="96"/>
        <v/>
      </c>
      <c r="AB122" s="26"/>
      <c r="AC122" s="19" t="str">
        <f t="shared" si="97"/>
        <v/>
      </c>
      <c r="AD122" s="26"/>
      <c r="AE122" s="19" t="str">
        <f t="shared" si="98"/>
        <v/>
      </c>
      <c r="AF122" s="26"/>
      <c r="AG122" s="19" t="str">
        <f t="shared" si="102"/>
        <v/>
      </c>
      <c r="AH122" s="26"/>
      <c r="AI122" s="19" t="str">
        <f t="shared" si="108"/>
        <v/>
      </c>
      <c r="AJ122" s="26"/>
      <c r="AK122" s="19" t="str">
        <f t="shared" si="109"/>
        <v/>
      </c>
      <c r="AL122" s="26"/>
      <c r="AM122" s="19" t="str">
        <f t="shared" si="110"/>
        <v/>
      </c>
      <c r="AN122" s="26"/>
      <c r="AO122" s="19" t="str">
        <f t="shared" si="111"/>
        <v/>
      </c>
      <c r="AP122" s="26"/>
      <c r="AQ122" s="19" t="str">
        <f t="shared" si="112"/>
        <v/>
      </c>
      <c r="AR122" s="26"/>
      <c r="AS122" s="19" t="str">
        <f t="shared" si="113"/>
        <v/>
      </c>
      <c r="AT122" s="26"/>
      <c r="AU122" s="19" t="str">
        <f t="shared" si="114"/>
        <v/>
      </c>
      <c r="AV122" s="26"/>
      <c r="AW122" s="19" t="str">
        <f t="shared" si="115"/>
        <v/>
      </c>
      <c r="AX122" s="26"/>
      <c r="AY122" s="19" t="str">
        <f t="shared" si="116"/>
        <v/>
      </c>
      <c r="AZ122" s="223"/>
      <c r="BA122" s="223"/>
      <c r="BB122" s="223"/>
      <c r="BC122" s="223"/>
      <c r="BD122" s="223"/>
      <c r="BE122" s="223"/>
      <c r="BF122" s="223"/>
      <c r="BG122" s="223"/>
      <c r="BH122" s="223"/>
      <c r="BI122" s="223"/>
      <c r="BJ122" s="223"/>
      <c r="BK122" s="223"/>
      <c r="BL122" s="223"/>
      <c r="BM122" s="223"/>
      <c r="BN122" s="223"/>
      <c r="BO122" s="223"/>
      <c r="BP122" s="223"/>
      <c r="BQ122" s="223"/>
      <c r="BR122" s="223"/>
      <c r="BS122" s="223"/>
      <c r="BT122" s="223"/>
      <c r="BU122" s="223"/>
      <c r="BV122" s="223"/>
      <c r="BW122" s="223"/>
      <c r="BX122" s="223"/>
      <c r="BY122" s="223"/>
      <c r="BZ122" s="223"/>
      <c r="CA122" s="223"/>
      <c r="CB122" s="223"/>
      <c r="CC122" s="223"/>
      <c r="CD122" s="223"/>
      <c r="CE122" s="223"/>
      <c r="CF122" s="223"/>
      <c r="CG122" s="223"/>
      <c r="CH122" s="223"/>
      <c r="CI122" s="223"/>
      <c r="CJ122" s="223"/>
      <c r="CK122" s="223"/>
      <c r="CL122" s="223"/>
      <c r="CM122" s="223"/>
      <c r="CN122" s="223"/>
      <c r="CO122" s="223"/>
      <c r="CP122" s="223"/>
      <c r="CQ122" s="223"/>
      <c r="CR122" s="223"/>
      <c r="CS122" s="223"/>
      <c r="CT122" s="223"/>
      <c r="CU122" s="223"/>
      <c r="CV122" s="223"/>
      <c r="CW122" s="223"/>
      <c r="CX122" s="223"/>
      <c r="CY122" s="223"/>
      <c r="CZ122" s="223"/>
      <c r="DA122" s="223"/>
      <c r="DB122" s="223"/>
      <c r="DC122" s="223"/>
      <c r="DD122" s="223"/>
      <c r="DE122" s="223"/>
      <c r="DF122" s="223"/>
      <c r="DG122" s="223"/>
      <c r="DH122" s="223"/>
      <c r="DI122" s="223"/>
      <c r="DJ122" s="223"/>
      <c r="DK122" s="223"/>
      <c r="DL122" s="223"/>
      <c r="DM122" s="223"/>
      <c r="DN122" s="223"/>
      <c r="DO122" s="223"/>
      <c r="DP122" s="223"/>
      <c r="DQ122" s="223"/>
      <c r="DR122" s="223"/>
      <c r="DS122" s="223"/>
      <c r="DT122" s="223"/>
      <c r="DU122" s="223"/>
      <c r="DV122" s="223"/>
      <c r="DW122" s="223"/>
      <c r="DX122" s="223"/>
      <c r="DY122" s="223"/>
      <c r="DZ122" s="223"/>
      <c r="EA122" s="223"/>
      <c r="EB122" s="223"/>
      <c r="EC122" s="223"/>
      <c r="ED122" s="223"/>
      <c r="EE122" s="223"/>
      <c r="EF122" s="223"/>
      <c r="EG122" s="223"/>
      <c r="EH122" s="223"/>
      <c r="EI122" s="223"/>
      <c r="EJ122" s="223"/>
      <c r="EK122" s="223"/>
      <c r="EL122" s="223"/>
      <c r="EM122" s="223"/>
      <c r="EN122" s="223"/>
      <c r="EO122" s="223"/>
      <c r="EP122" s="223"/>
      <c r="EQ122" s="223"/>
      <c r="ER122" s="223"/>
      <c r="ES122" s="223"/>
      <c r="ET122" s="223"/>
      <c r="EU122" s="223"/>
      <c r="EV122" s="223"/>
      <c r="EW122" s="223"/>
      <c r="EX122" s="223"/>
      <c r="EY122" s="223"/>
      <c r="EZ122" s="223"/>
      <c r="FA122" s="223"/>
      <c r="FB122" s="223"/>
      <c r="FC122" s="223"/>
      <c r="FD122" s="223"/>
      <c r="FE122" s="223"/>
      <c r="FF122" s="223"/>
      <c r="FG122" s="223"/>
      <c r="FH122" s="223"/>
      <c r="FI122" s="223"/>
      <c r="FJ122" s="223"/>
      <c r="FK122" s="223"/>
      <c r="FL122" s="223"/>
      <c r="FM122" s="223"/>
      <c r="FN122" s="223"/>
      <c r="FO122" s="223"/>
      <c r="FP122" s="223"/>
      <c r="FQ122" s="223"/>
      <c r="FR122" s="223"/>
      <c r="FS122" s="223"/>
      <c r="FT122" s="223"/>
      <c r="FU122" s="223"/>
      <c r="FV122" s="223"/>
      <c r="FW122" s="223"/>
      <c r="FX122" s="223"/>
      <c r="FY122" s="223"/>
      <c r="FZ122" s="223"/>
      <c r="GA122" s="223"/>
      <c r="GB122" s="223"/>
      <c r="GC122" s="223"/>
      <c r="GD122" s="223"/>
      <c r="GE122" s="223"/>
      <c r="GF122" s="223"/>
      <c r="GG122" s="223"/>
      <c r="GH122" s="223"/>
      <c r="GI122" s="223"/>
      <c r="GJ122" s="223"/>
      <c r="GK122" s="223"/>
      <c r="GL122" s="223"/>
      <c r="GM122" s="223"/>
      <c r="GN122" s="223"/>
      <c r="GO122" s="223"/>
      <c r="GP122" s="223"/>
      <c r="GQ122" s="223"/>
      <c r="GR122" s="223"/>
      <c r="GS122" s="223"/>
      <c r="GT122" s="223"/>
      <c r="GU122" s="223"/>
      <c r="GV122" s="223"/>
      <c r="GW122" s="223"/>
      <c r="GX122" s="223"/>
      <c r="GY122" s="223"/>
      <c r="GZ122" s="223"/>
      <c r="HA122" s="223"/>
      <c r="HB122" s="223"/>
      <c r="HC122" s="223"/>
      <c r="HD122" s="223"/>
      <c r="HE122" s="223"/>
      <c r="HF122" s="223"/>
      <c r="HG122" s="223"/>
      <c r="HH122" s="223"/>
      <c r="HI122" s="223"/>
      <c r="HJ122" s="223"/>
      <c r="HK122" s="223"/>
      <c r="HL122" s="223"/>
      <c r="HM122" s="223"/>
      <c r="HN122" s="223"/>
      <c r="HO122" s="223"/>
      <c r="HP122" s="223"/>
      <c r="HQ122" s="223"/>
      <c r="HR122" s="223"/>
      <c r="HS122" s="223"/>
      <c r="HT122" s="223"/>
      <c r="HU122" s="223"/>
      <c r="HV122" s="223"/>
      <c r="HW122" s="223"/>
      <c r="HX122" s="223"/>
      <c r="HY122" s="223"/>
      <c r="HZ122" s="223"/>
      <c r="IA122" s="223"/>
      <c r="IB122" s="223"/>
      <c r="IC122" s="223"/>
      <c r="ID122" s="223"/>
      <c r="IE122" s="223"/>
      <c r="IF122" s="223"/>
      <c r="IG122" s="223"/>
      <c r="IH122" s="223"/>
      <c r="II122" s="223"/>
      <c r="IJ122" s="223"/>
      <c r="IK122" s="223"/>
      <c r="IL122" s="223"/>
      <c r="IM122" s="223"/>
      <c r="IN122" s="223"/>
      <c r="IO122" s="223"/>
      <c r="IP122" s="223"/>
      <c r="IQ122" s="223"/>
      <c r="IR122" s="223"/>
      <c r="IS122" s="223"/>
      <c r="IT122" s="223"/>
      <c r="IU122" s="223"/>
      <c r="IV122" s="223"/>
      <c r="IW122" s="223"/>
      <c r="IX122" s="223"/>
      <c r="IY122" s="223"/>
      <c r="IZ122" s="223"/>
      <c r="JA122" s="223"/>
      <c r="JB122" s="223"/>
      <c r="JC122" s="223"/>
      <c r="JD122" s="223"/>
      <c r="JE122" s="223"/>
      <c r="JF122" s="223"/>
      <c r="JG122" s="223"/>
      <c r="JH122" s="223"/>
      <c r="JI122" s="223"/>
      <c r="JJ122" s="223"/>
      <c r="JK122" s="223"/>
      <c r="JL122" s="223"/>
      <c r="JM122" s="223"/>
      <c r="JN122" s="223"/>
      <c r="JO122" s="223"/>
      <c r="JP122" s="223"/>
      <c r="JQ122" s="223"/>
      <c r="JR122" s="223"/>
      <c r="JS122" s="223"/>
      <c r="JT122" s="223"/>
      <c r="JU122" s="223"/>
      <c r="JV122" s="223"/>
      <c r="JW122" s="223"/>
      <c r="JX122" s="223"/>
      <c r="JY122" s="223"/>
      <c r="JZ122" s="223"/>
      <c r="KA122" s="223"/>
      <c r="KB122" s="223"/>
      <c r="KC122" s="223"/>
      <c r="KD122" s="223"/>
      <c r="KE122" s="223"/>
      <c r="KF122" s="223"/>
      <c r="KG122" s="223"/>
      <c r="KH122" s="223"/>
      <c r="KI122" s="223"/>
      <c r="KJ122" s="223"/>
      <c r="KK122" s="223"/>
      <c r="KL122" s="223"/>
      <c r="KM122" s="223"/>
      <c r="KN122" s="223"/>
      <c r="KO122" s="223"/>
      <c r="KP122" s="223"/>
      <c r="KQ122" s="223"/>
      <c r="KR122" s="223"/>
      <c r="KS122" s="223"/>
      <c r="KT122" s="223"/>
      <c r="KU122" s="223"/>
      <c r="KV122" s="223"/>
      <c r="KW122" s="223"/>
      <c r="KX122" s="223"/>
      <c r="KY122" s="223"/>
      <c r="KZ122" s="223"/>
      <c r="LA122" s="223"/>
      <c r="LB122" s="223"/>
      <c r="LC122" s="223"/>
      <c r="LD122" s="223"/>
      <c r="LE122" s="223"/>
      <c r="LF122" s="223"/>
      <c r="LG122" s="223"/>
      <c r="LH122" s="223"/>
      <c r="LI122" s="223"/>
      <c r="LJ122" s="223"/>
      <c r="LK122" s="223"/>
      <c r="LL122" s="223"/>
      <c r="LM122" s="223"/>
      <c r="LN122" s="223"/>
      <c r="LO122" s="223"/>
      <c r="LP122" s="223"/>
      <c r="LQ122" s="223"/>
      <c r="LR122" s="223"/>
      <c r="LS122" s="223"/>
      <c r="LT122" s="223"/>
      <c r="LU122" s="223"/>
      <c r="LV122" s="223"/>
      <c r="LW122" s="223"/>
      <c r="LX122" s="223"/>
      <c r="LY122" s="223"/>
      <c r="LZ122" s="223"/>
      <c r="MA122" s="223"/>
      <c r="MB122" s="223"/>
      <c r="MC122" s="223"/>
      <c r="MD122" s="223"/>
      <c r="ME122" s="223"/>
      <c r="MF122" s="223"/>
      <c r="MG122" s="223"/>
      <c r="MH122" s="223"/>
      <c r="MI122" s="223"/>
      <c r="MJ122" s="223"/>
      <c r="MK122" s="223"/>
      <c r="ML122" s="223"/>
      <c r="MM122" s="223"/>
      <c r="MN122" s="223"/>
      <c r="MO122" s="223"/>
      <c r="MP122" s="223"/>
      <c r="MQ122" s="223"/>
      <c r="MR122" s="223"/>
      <c r="MS122" s="223"/>
      <c r="MT122" s="223"/>
      <c r="MU122" s="223"/>
      <c r="MV122" s="223"/>
      <c r="MW122" s="223"/>
      <c r="MX122" s="223"/>
      <c r="MY122" s="223"/>
      <c r="MZ122" s="223"/>
      <c r="NA122" s="223"/>
      <c r="NB122" s="223"/>
      <c r="NC122" s="223"/>
      <c r="ND122" s="223"/>
      <c r="NE122" s="223"/>
      <c r="NF122" s="223"/>
      <c r="NG122" s="223"/>
      <c r="NH122" s="223"/>
      <c r="NI122" s="223"/>
      <c r="NJ122" s="223"/>
      <c r="NK122" s="223"/>
      <c r="NL122" s="223"/>
      <c r="NM122" s="223"/>
      <c r="NN122" s="223"/>
      <c r="NO122" s="223"/>
      <c r="NP122" s="223"/>
      <c r="NQ122" s="223"/>
      <c r="NR122" s="223"/>
      <c r="NS122" s="223"/>
      <c r="NT122" s="223"/>
      <c r="NU122" s="223"/>
      <c r="NV122" s="223"/>
      <c r="NW122" s="223"/>
      <c r="NX122" s="223"/>
      <c r="NY122" s="223"/>
      <c r="NZ122" s="223"/>
      <c r="OA122" s="223"/>
      <c r="OB122" s="223"/>
      <c r="OC122" s="223"/>
      <c r="OD122" s="223"/>
      <c r="OE122" s="223"/>
      <c r="OF122" s="223"/>
      <c r="OG122" s="223"/>
      <c r="OH122" s="223"/>
      <c r="OI122" s="223"/>
      <c r="OJ122" s="223"/>
      <c r="OK122" s="223"/>
      <c r="OL122" s="223"/>
      <c r="OM122" s="223"/>
      <c r="ON122" s="223"/>
      <c r="OO122" s="223"/>
      <c r="OP122" s="223"/>
      <c r="OQ122" s="223"/>
      <c r="OR122" s="223"/>
      <c r="OS122" s="223"/>
      <c r="OT122" s="223"/>
      <c r="OU122" s="223"/>
      <c r="OV122" s="223"/>
      <c r="OW122" s="223"/>
      <c r="OX122" s="223"/>
      <c r="OY122" s="223"/>
      <c r="OZ122" s="223"/>
      <c r="PA122" s="223"/>
      <c r="PB122" s="223"/>
      <c r="PC122" s="223"/>
      <c r="PD122" s="223"/>
      <c r="PE122" s="223"/>
      <c r="PF122" s="223"/>
      <c r="PG122" s="223"/>
      <c r="PH122" s="223"/>
      <c r="PI122" s="223"/>
      <c r="PJ122" s="223"/>
      <c r="PK122" s="223"/>
      <c r="PL122" s="223"/>
      <c r="PM122" s="223"/>
      <c r="PN122" s="223"/>
      <c r="PO122" s="223"/>
      <c r="PP122" s="223"/>
      <c r="PQ122" s="223"/>
      <c r="PR122" s="223"/>
      <c r="PS122" s="223"/>
      <c r="PT122" s="223"/>
      <c r="PU122" s="223"/>
      <c r="PV122" s="223"/>
      <c r="PW122" s="223"/>
      <c r="PX122" s="223"/>
    </row>
    <row r="123" spans="1:440" s="223" customFormat="1" x14ac:dyDescent="0.25">
      <c r="A123" s="26"/>
      <c r="B123" s="59"/>
      <c r="C123" s="18"/>
      <c r="D123" s="18"/>
      <c r="E123" s="34">
        <f t="shared" si="94"/>
        <v>0</v>
      </c>
      <c r="F123" s="23"/>
      <c r="G123" s="211"/>
      <c r="H123" s="26"/>
      <c r="I123" s="19">
        <f t="shared" si="99"/>
        <v>0</v>
      </c>
      <c r="J123" s="37"/>
      <c r="K123" s="19" t="str">
        <f t="shared" si="103"/>
        <v/>
      </c>
      <c r="L123" s="37"/>
      <c r="M123" s="19" t="str">
        <f t="shared" si="104"/>
        <v/>
      </c>
      <c r="N123" s="42"/>
      <c r="O123" s="19" t="str">
        <f t="shared" si="105"/>
        <v/>
      </c>
      <c r="P123" s="42"/>
      <c r="Q123" s="19" t="str">
        <f t="shared" si="100"/>
        <v/>
      </c>
      <c r="R123" s="42"/>
      <c r="S123" s="19" t="str">
        <f t="shared" si="106"/>
        <v/>
      </c>
      <c r="T123" s="43"/>
      <c r="U123" s="19" t="str">
        <f t="shared" si="107"/>
        <v/>
      </c>
      <c r="V123" s="43"/>
      <c r="W123" s="19" t="str">
        <f t="shared" si="101"/>
        <v/>
      </c>
      <c r="X123" s="42"/>
      <c r="Y123" s="19" t="str">
        <f t="shared" si="95"/>
        <v/>
      </c>
      <c r="Z123" s="35"/>
      <c r="AA123" s="19" t="str">
        <f t="shared" si="96"/>
        <v/>
      </c>
      <c r="AB123" s="35"/>
      <c r="AC123" s="19" t="str">
        <f t="shared" si="97"/>
        <v/>
      </c>
      <c r="AD123" s="35"/>
      <c r="AE123" s="19" t="str">
        <f t="shared" si="98"/>
        <v/>
      </c>
      <c r="AF123" s="35"/>
      <c r="AG123" s="19" t="str">
        <f t="shared" si="102"/>
        <v/>
      </c>
      <c r="AH123" s="35"/>
      <c r="AI123" s="19" t="str">
        <f t="shared" si="108"/>
        <v/>
      </c>
      <c r="AJ123" s="35"/>
      <c r="AK123" s="19" t="str">
        <f t="shared" si="109"/>
        <v/>
      </c>
      <c r="AL123" s="35"/>
      <c r="AM123" s="19" t="str">
        <f t="shared" si="110"/>
        <v/>
      </c>
      <c r="AN123" s="35"/>
      <c r="AO123" s="19" t="str">
        <f t="shared" si="111"/>
        <v/>
      </c>
      <c r="AP123" s="35"/>
      <c r="AQ123" s="19" t="str">
        <f t="shared" si="112"/>
        <v/>
      </c>
      <c r="AR123" s="35"/>
      <c r="AS123" s="19" t="str">
        <f t="shared" si="113"/>
        <v/>
      </c>
      <c r="AT123" s="35"/>
      <c r="AU123" s="19" t="str">
        <f t="shared" si="114"/>
        <v/>
      </c>
      <c r="AV123" s="35"/>
      <c r="AW123" s="19" t="str">
        <f t="shared" si="115"/>
        <v/>
      </c>
      <c r="AX123" s="35"/>
      <c r="AY123" s="19" t="str">
        <f t="shared" si="116"/>
        <v/>
      </c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</row>
    <row r="124" spans="1:440" x14ac:dyDescent="0.25">
      <c r="A124" s="26"/>
      <c r="B124" s="59"/>
      <c r="C124" s="18"/>
      <c r="D124" s="18"/>
      <c r="E124" s="34">
        <f t="shared" si="94"/>
        <v>0</v>
      </c>
      <c r="F124" s="23"/>
      <c r="G124" s="211"/>
      <c r="H124" s="26"/>
      <c r="I124" s="19">
        <f t="shared" si="99"/>
        <v>0</v>
      </c>
      <c r="J124" s="37"/>
      <c r="K124" s="19" t="str">
        <f t="shared" si="103"/>
        <v/>
      </c>
      <c r="L124" s="37"/>
      <c r="M124" s="19" t="str">
        <f t="shared" si="104"/>
        <v/>
      </c>
      <c r="N124" s="42"/>
      <c r="O124" s="19" t="str">
        <f t="shared" si="105"/>
        <v/>
      </c>
      <c r="P124" s="44"/>
      <c r="Q124" s="19" t="str">
        <f t="shared" si="100"/>
        <v/>
      </c>
      <c r="R124" s="42"/>
      <c r="S124" s="19" t="str">
        <f t="shared" si="106"/>
        <v/>
      </c>
      <c r="T124" s="43"/>
      <c r="U124" s="19" t="str">
        <f t="shared" si="107"/>
        <v/>
      </c>
      <c r="V124" s="43"/>
      <c r="W124" s="19" t="str">
        <f t="shared" si="101"/>
        <v/>
      </c>
      <c r="X124" s="43"/>
      <c r="Y124" s="19" t="str">
        <f t="shared" si="95"/>
        <v/>
      </c>
      <c r="Z124" s="35"/>
      <c r="AA124" s="19" t="str">
        <f t="shared" si="96"/>
        <v/>
      </c>
      <c r="AB124" s="35"/>
      <c r="AC124" s="19" t="str">
        <f t="shared" si="97"/>
        <v/>
      </c>
      <c r="AD124" s="35"/>
      <c r="AE124" s="19" t="str">
        <f t="shared" si="98"/>
        <v/>
      </c>
      <c r="AF124" s="35"/>
      <c r="AG124" s="19" t="str">
        <f t="shared" si="102"/>
        <v/>
      </c>
      <c r="AH124" s="35"/>
      <c r="AI124" s="19" t="str">
        <f t="shared" si="108"/>
        <v/>
      </c>
      <c r="AJ124" s="35"/>
      <c r="AK124" s="19" t="str">
        <f t="shared" si="109"/>
        <v/>
      </c>
      <c r="AL124" s="35"/>
      <c r="AM124" s="19" t="str">
        <f t="shared" si="110"/>
        <v/>
      </c>
      <c r="AN124" s="35"/>
      <c r="AO124" s="19" t="str">
        <f t="shared" si="111"/>
        <v/>
      </c>
      <c r="AP124" s="35"/>
      <c r="AQ124" s="19" t="str">
        <f t="shared" si="112"/>
        <v/>
      </c>
      <c r="AR124" s="35"/>
      <c r="AS124" s="19" t="str">
        <f t="shared" si="113"/>
        <v/>
      </c>
      <c r="AT124" s="35"/>
      <c r="AU124" s="19" t="str">
        <f t="shared" si="114"/>
        <v/>
      </c>
      <c r="AV124" s="35"/>
      <c r="AW124" s="19" t="str">
        <f t="shared" si="115"/>
        <v/>
      </c>
      <c r="AX124" s="35"/>
      <c r="AY124" s="19" t="str">
        <f t="shared" si="116"/>
        <v/>
      </c>
      <c r="AZ124"/>
    </row>
    <row r="125" spans="1:440" s="223" customFormat="1" x14ac:dyDescent="0.25">
      <c r="A125" s="26"/>
      <c r="B125" s="59"/>
      <c r="C125" s="18"/>
      <c r="D125" s="18"/>
      <c r="E125" s="34">
        <f t="shared" si="94"/>
        <v>0</v>
      </c>
      <c r="F125" s="23"/>
      <c r="G125" s="211"/>
      <c r="H125" s="26"/>
      <c r="I125" s="19">
        <f t="shared" si="99"/>
        <v>0</v>
      </c>
      <c r="J125" s="37"/>
      <c r="K125" s="19" t="str">
        <f t="shared" si="103"/>
        <v/>
      </c>
      <c r="L125" s="37"/>
      <c r="M125" s="19" t="str">
        <f t="shared" si="104"/>
        <v/>
      </c>
      <c r="N125" s="42"/>
      <c r="O125" s="19" t="str">
        <f t="shared" si="105"/>
        <v/>
      </c>
      <c r="P125" s="42"/>
      <c r="Q125" s="19" t="str">
        <f t="shared" si="100"/>
        <v/>
      </c>
      <c r="R125" s="42"/>
      <c r="S125" s="19" t="str">
        <f t="shared" si="106"/>
        <v/>
      </c>
      <c r="T125" s="43"/>
      <c r="U125" s="19" t="str">
        <f t="shared" si="107"/>
        <v/>
      </c>
      <c r="V125" s="43"/>
      <c r="W125" s="19" t="str">
        <f t="shared" si="101"/>
        <v/>
      </c>
      <c r="X125" s="43"/>
      <c r="Y125" s="19" t="str">
        <f t="shared" si="95"/>
        <v/>
      </c>
      <c r="Z125" s="35"/>
      <c r="AA125" s="19" t="str">
        <f t="shared" si="96"/>
        <v/>
      </c>
      <c r="AB125" s="35"/>
      <c r="AC125" s="19" t="str">
        <f t="shared" si="97"/>
        <v/>
      </c>
      <c r="AD125" s="35"/>
      <c r="AE125" s="19" t="str">
        <f t="shared" si="98"/>
        <v/>
      </c>
      <c r="AF125" s="35"/>
      <c r="AG125" s="19" t="str">
        <f t="shared" si="102"/>
        <v/>
      </c>
      <c r="AH125" s="35"/>
      <c r="AI125" s="19" t="str">
        <f t="shared" si="108"/>
        <v/>
      </c>
      <c r="AJ125" s="35"/>
      <c r="AK125" s="19" t="str">
        <f t="shared" si="109"/>
        <v/>
      </c>
      <c r="AL125" s="35"/>
      <c r="AM125" s="19" t="str">
        <f t="shared" si="110"/>
        <v/>
      </c>
      <c r="AN125" s="35"/>
      <c r="AO125" s="19" t="str">
        <f t="shared" si="111"/>
        <v/>
      </c>
      <c r="AP125" s="35"/>
      <c r="AQ125" s="19" t="str">
        <f t="shared" si="112"/>
        <v/>
      </c>
      <c r="AR125" s="35"/>
      <c r="AS125" s="19" t="str">
        <f t="shared" si="113"/>
        <v/>
      </c>
      <c r="AT125" s="35"/>
      <c r="AU125" s="19" t="str">
        <f t="shared" si="114"/>
        <v/>
      </c>
      <c r="AV125" s="35"/>
      <c r="AW125" s="19" t="str">
        <f t="shared" si="115"/>
        <v/>
      </c>
      <c r="AX125" s="35"/>
      <c r="AY125" s="19" t="str">
        <f t="shared" si="116"/>
        <v/>
      </c>
    </row>
    <row r="126" spans="1:440" x14ac:dyDescent="0.25">
      <c r="A126" s="26"/>
      <c r="B126" s="59"/>
      <c r="C126" s="18"/>
      <c r="D126" s="18"/>
      <c r="E126" s="34">
        <f t="shared" si="94"/>
        <v>0</v>
      </c>
      <c r="F126" s="23"/>
      <c r="G126" s="211"/>
      <c r="H126" s="26"/>
      <c r="I126" s="19">
        <f t="shared" si="99"/>
        <v>0</v>
      </c>
      <c r="J126" s="37"/>
      <c r="K126" s="19" t="str">
        <f t="shared" si="103"/>
        <v/>
      </c>
      <c r="L126" s="37"/>
      <c r="M126" s="19" t="str">
        <f t="shared" si="104"/>
        <v/>
      </c>
      <c r="N126" s="42"/>
      <c r="O126" s="19" t="str">
        <f t="shared" si="105"/>
        <v/>
      </c>
      <c r="P126" s="44"/>
      <c r="Q126" s="19" t="str">
        <f t="shared" si="100"/>
        <v/>
      </c>
      <c r="R126" s="42"/>
      <c r="S126" s="19" t="str">
        <f t="shared" si="106"/>
        <v/>
      </c>
      <c r="T126" s="43"/>
      <c r="U126" s="19" t="str">
        <f t="shared" si="107"/>
        <v/>
      </c>
      <c r="V126" s="43"/>
      <c r="W126" s="19" t="str">
        <f t="shared" si="101"/>
        <v/>
      </c>
      <c r="X126" s="43"/>
      <c r="Y126" s="19" t="str">
        <f t="shared" si="95"/>
        <v/>
      </c>
      <c r="Z126" s="35"/>
      <c r="AA126" s="19" t="str">
        <f t="shared" si="96"/>
        <v/>
      </c>
      <c r="AB126" s="35"/>
      <c r="AC126" s="19" t="str">
        <f t="shared" si="97"/>
        <v/>
      </c>
      <c r="AD126" s="35"/>
      <c r="AE126" s="19" t="str">
        <f t="shared" si="98"/>
        <v/>
      </c>
      <c r="AF126" s="35"/>
      <c r="AG126" s="19" t="str">
        <f t="shared" si="102"/>
        <v/>
      </c>
      <c r="AH126" s="35"/>
      <c r="AI126" s="19" t="str">
        <f t="shared" si="108"/>
        <v/>
      </c>
      <c r="AJ126" s="35"/>
      <c r="AK126" s="19" t="str">
        <f t="shared" si="109"/>
        <v/>
      </c>
      <c r="AL126" s="35"/>
      <c r="AM126" s="19" t="str">
        <f t="shared" si="110"/>
        <v/>
      </c>
      <c r="AN126" s="35"/>
      <c r="AO126" s="19" t="str">
        <f t="shared" si="111"/>
        <v/>
      </c>
      <c r="AP126" s="35"/>
      <c r="AQ126" s="19" t="str">
        <f t="shared" si="112"/>
        <v/>
      </c>
      <c r="AR126" s="35"/>
      <c r="AS126" s="19" t="str">
        <f t="shared" si="113"/>
        <v/>
      </c>
      <c r="AT126" s="35"/>
      <c r="AU126" s="19" t="str">
        <f t="shared" si="114"/>
        <v/>
      </c>
      <c r="AV126" s="35"/>
      <c r="AW126" s="19" t="str">
        <f t="shared" si="115"/>
        <v/>
      </c>
      <c r="AX126" s="35"/>
      <c r="AY126" s="19" t="str">
        <f t="shared" si="116"/>
        <v/>
      </c>
      <c r="AZ126"/>
    </row>
    <row r="127" spans="1:440" s="223" customFormat="1" x14ac:dyDescent="0.25">
      <c r="A127" s="26"/>
      <c r="B127" s="59"/>
      <c r="C127" s="18"/>
      <c r="D127" s="18"/>
      <c r="E127" s="34">
        <f t="shared" si="94"/>
        <v>0</v>
      </c>
      <c r="F127" s="23"/>
      <c r="G127" s="211"/>
      <c r="H127" s="26"/>
      <c r="I127" s="19">
        <f t="shared" si="99"/>
        <v>0</v>
      </c>
      <c r="J127" s="37"/>
      <c r="K127" s="19" t="str">
        <f t="shared" si="103"/>
        <v/>
      </c>
      <c r="L127" s="37"/>
      <c r="M127" s="19" t="str">
        <f t="shared" si="104"/>
        <v/>
      </c>
      <c r="N127" s="42"/>
      <c r="O127" s="19" t="str">
        <f t="shared" si="105"/>
        <v/>
      </c>
      <c r="P127" s="44"/>
      <c r="Q127" s="19" t="str">
        <f t="shared" si="100"/>
        <v/>
      </c>
      <c r="R127" s="42"/>
      <c r="S127" s="19" t="str">
        <f t="shared" si="106"/>
        <v/>
      </c>
      <c r="T127" s="43"/>
      <c r="U127" s="19" t="str">
        <f t="shared" si="107"/>
        <v/>
      </c>
      <c r="V127" s="43"/>
      <c r="W127" s="19" t="str">
        <f t="shared" si="101"/>
        <v/>
      </c>
      <c r="X127" s="42"/>
      <c r="Y127" s="19" t="str">
        <f t="shared" si="95"/>
        <v/>
      </c>
      <c r="Z127" s="35"/>
      <c r="AA127" s="19" t="str">
        <f t="shared" si="96"/>
        <v/>
      </c>
      <c r="AB127" s="35"/>
      <c r="AC127" s="19" t="str">
        <f t="shared" si="97"/>
        <v/>
      </c>
      <c r="AD127" s="35"/>
      <c r="AE127" s="19" t="str">
        <f t="shared" si="98"/>
        <v/>
      </c>
      <c r="AF127" s="35"/>
      <c r="AG127" s="19" t="str">
        <f t="shared" si="102"/>
        <v/>
      </c>
      <c r="AH127" s="35"/>
      <c r="AI127" s="19" t="str">
        <f t="shared" si="108"/>
        <v/>
      </c>
      <c r="AJ127" s="35"/>
      <c r="AK127" s="19" t="str">
        <f t="shared" si="109"/>
        <v/>
      </c>
      <c r="AL127" s="35"/>
      <c r="AM127" s="19" t="str">
        <f t="shared" si="110"/>
        <v/>
      </c>
      <c r="AN127" s="35"/>
      <c r="AO127" s="19" t="str">
        <f t="shared" si="111"/>
        <v/>
      </c>
      <c r="AP127" s="35"/>
      <c r="AQ127" s="19" t="str">
        <f t="shared" si="112"/>
        <v/>
      </c>
      <c r="AR127" s="35"/>
      <c r="AS127" s="19" t="str">
        <f t="shared" si="113"/>
        <v/>
      </c>
      <c r="AT127" s="35"/>
      <c r="AU127" s="19" t="str">
        <f t="shared" si="114"/>
        <v/>
      </c>
      <c r="AV127" s="35"/>
      <c r="AW127" s="19" t="str">
        <f t="shared" si="115"/>
        <v/>
      </c>
      <c r="AX127" s="35"/>
      <c r="AY127" s="19" t="str">
        <f t="shared" si="116"/>
        <v/>
      </c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</row>
    <row r="128" spans="1:440" x14ac:dyDescent="0.25">
      <c r="A128" s="26"/>
      <c r="B128" s="59"/>
      <c r="C128" s="18"/>
      <c r="D128" s="18"/>
      <c r="E128" s="34">
        <f t="shared" si="94"/>
        <v>0</v>
      </c>
      <c r="F128" s="23"/>
      <c r="G128" s="211"/>
      <c r="H128" s="26"/>
      <c r="I128" s="19">
        <f t="shared" si="99"/>
        <v>0</v>
      </c>
      <c r="J128" s="37"/>
      <c r="K128" s="19" t="str">
        <f t="shared" si="103"/>
        <v/>
      </c>
      <c r="L128" s="37"/>
      <c r="M128" s="19" t="str">
        <f t="shared" si="104"/>
        <v/>
      </c>
      <c r="N128" s="42"/>
      <c r="O128" s="19" t="str">
        <f t="shared" si="105"/>
        <v/>
      </c>
      <c r="P128" s="44"/>
      <c r="Q128" s="19" t="str">
        <f t="shared" si="100"/>
        <v/>
      </c>
      <c r="R128" s="42"/>
      <c r="S128" s="19" t="str">
        <f t="shared" si="106"/>
        <v/>
      </c>
      <c r="T128" s="43"/>
      <c r="U128" s="19" t="str">
        <f t="shared" si="107"/>
        <v/>
      </c>
      <c r="V128" s="43"/>
      <c r="W128" s="19" t="str">
        <f t="shared" si="101"/>
        <v/>
      </c>
      <c r="X128" s="43"/>
      <c r="Y128" s="19" t="str">
        <f t="shared" si="95"/>
        <v/>
      </c>
      <c r="Z128" s="35"/>
      <c r="AA128" s="19" t="str">
        <f t="shared" si="96"/>
        <v/>
      </c>
      <c r="AB128" s="35"/>
      <c r="AC128" s="19" t="str">
        <f t="shared" si="97"/>
        <v/>
      </c>
      <c r="AD128" s="35"/>
      <c r="AE128" s="19" t="str">
        <f t="shared" si="98"/>
        <v/>
      </c>
      <c r="AF128" s="35"/>
      <c r="AG128" s="19" t="str">
        <f t="shared" si="102"/>
        <v/>
      </c>
      <c r="AH128" s="35"/>
      <c r="AI128" s="19" t="str">
        <f t="shared" si="108"/>
        <v/>
      </c>
      <c r="AJ128" s="35"/>
      <c r="AK128" s="19" t="str">
        <f t="shared" si="109"/>
        <v/>
      </c>
      <c r="AL128" s="35"/>
      <c r="AM128" s="19" t="str">
        <f t="shared" si="110"/>
        <v/>
      </c>
      <c r="AN128" s="35"/>
      <c r="AO128" s="19" t="str">
        <f t="shared" si="111"/>
        <v/>
      </c>
      <c r="AP128" s="35"/>
      <c r="AQ128" s="19" t="str">
        <f t="shared" si="112"/>
        <v/>
      </c>
      <c r="AR128" s="35"/>
      <c r="AS128" s="19" t="str">
        <f t="shared" si="113"/>
        <v/>
      </c>
      <c r="AT128" s="35"/>
      <c r="AU128" s="19" t="str">
        <f t="shared" si="114"/>
        <v/>
      </c>
      <c r="AV128" s="35"/>
      <c r="AW128" s="19" t="str">
        <f t="shared" si="115"/>
        <v/>
      </c>
      <c r="AX128" s="35"/>
      <c r="AY128" s="19" t="str">
        <f t="shared" si="116"/>
        <v/>
      </c>
      <c r="AZ128" s="223"/>
      <c r="BA128" s="223"/>
      <c r="BB128" s="223"/>
      <c r="BC128" s="223"/>
      <c r="BD128" s="223"/>
      <c r="BE128" s="223"/>
      <c r="BF128" s="223"/>
      <c r="BG128" s="223"/>
      <c r="BH128" s="223"/>
      <c r="BI128" s="223"/>
      <c r="BJ128" s="223"/>
      <c r="BK128" s="223"/>
      <c r="BL128" s="223"/>
      <c r="BM128" s="223"/>
      <c r="BN128" s="223"/>
      <c r="BO128" s="223"/>
      <c r="BP128" s="223"/>
      <c r="BQ128" s="223"/>
      <c r="BR128" s="223"/>
      <c r="BS128" s="223"/>
      <c r="BT128" s="223"/>
      <c r="BU128" s="223"/>
      <c r="BV128" s="223"/>
      <c r="BW128" s="223"/>
      <c r="BX128" s="223"/>
      <c r="BY128" s="223"/>
      <c r="BZ128" s="223"/>
      <c r="CA128" s="223"/>
      <c r="CB128" s="223"/>
      <c r="CC128" s="223"/>
      <c r="CD128" s="223"/>
      <c r="CE128" s="223"/>
      <c r="CF128" s="223"/>
      <c r="CG128" s="223"/>
      <c r="CH128" s="223"/>
      <c r="CI128" s="223"/>
      <c r="CJ128" s="223"/>
      <c r="CK128" s="223"/>
      <c r="CL128" s="223"/>
      <c r="CM128" s="223"/>
      <c r="CN128" s="223"/>
      <c r="CO128" s="223"/>
      <c r="CP128" s="223"/>
      <c r="CQ128" s="223"/>
      <c r="CR128" s="223"/>
      <c r="CS128" s="223"/>
      <c r="CT128" s="223"/>
      <c r="CU128" s="223"/>
      <c r="CV128" s="223"/>
      <c r="CW128" s="223"/>
      <c r="CX128" s="223"/>
      <c r="CY128" s="223"/>
      <c r="CZ128" s="223"/>
      <c r="DA128" s="223"/>
      <c r="DB128" s="223"/>
      <c r="DC128" s="223"/>
      <c r="DD128" s="223"/>
      <c r="DE128" s="223"/>
      <c r="DF128" s="223"/>
      <c r="DG128" s="223"/>
      <c r="DH128" s="223"/>
      <c r="DI128" s="223"/>
      <c r="DJ128" s="223"/>
      <c r="DK128" s="223"/>
      <c r="DL128" s="223"/>
      <c r="DM128" s="223"/>
      <c r="DN128" s="223"/>
      <c r="DO128" s="223"/>
      <c r="DP128" s="223"/>
      <c r="DQ128" s="223"/>
      <c r="DR128" s="223"/>
      <c r="DS128" s="223"/>
      <c r="DT128" s="223"/>
      <c r="DU128" s="223"/>
      <c r="DV128" s="223"/>
      <c r="DW128" s="223"/>
      <c r="DX128" s="223"/>
      <c r="DY128" s="223"/>
      <c r="DZ128" s="223"/>
      <c r="EA128" s="223"/>
      <c r="EB128" s="223"/>
      <c r="EC128" s="223"/>
      <c r="ED128" s="223"/>
      <c r="EE128" s="223"/>
      <c r="EF128" s="223"/>
      <c r="EG128" s="223"/>
      <c r="EH128" s="223"/>
      <c r="EI128" s="223"/>
      <c r="EJ128" s="223"/>
      <c r="EK128" s="223"/>
      <c r="EL128" s="223"/>
      <c r="EM128" s="223"/>
      <c r="EN128" s="223"/>
      <c r="EO128" s="223"/>
      <c r="EP128" s="223"/>
      <c r="EQ128" s="223"/>
      <c r="ER128" s="223"/>
      <c r="ES128" s="223"/>
      <c r="ET128" s="223"/>
      <c r="EU128" s="223"/>
      <c r="EV128" s="223"/>
      <c r="EW128" s="223"/>
      <c r="EX128" s="223"/>
      <c r="EY128" s="223"/>
      <c r="EZ128" s="223"/>
      <c r="FA128" s="223"/>
      <c r="FB128" s="223"/>
      <c r="FC128" s="223"/>
      <c r="FD128" s="223"/>
      <c r="FE128" s="223"/>
      <c r="FF128" s="223"/>
      <c r="FG128" s="223"/>
      <c r="FH128" s="223"/>
      <c r="FI128" s="223"/>
      <c r="FJ128" s="223"/>
      <c r="FK128" s="223"/>
      <c r="FL128" s="223"/>
      <c r="FM128" s="223"/>
      <c r="FN128" s="223"/>
      <c r="FO128" s="223"/>
      <c r="FP128" s="223"/>
      <c r="FQ128" s="223"/>
      <c r="FR128" s="223"/>
      <c r="FS128" s="223"/>
      <c r="FT128" s="223"/>
      <c r="FU128" s="223"/>
      <c r="FV128" s="223"/>
      <c r="FW128" s="223"/>
      <c r="FX128" s="223"/>
      <c r="FY128" s="223"/>
      <c r="FZ128" s="223"/>
      <c r="GA128" s="223"/>
      <c r="GB128" s="223"/>
      <c r="GC128" s="223"/>
      <c r="GD128" s="223"/>
      <c r="GE128" s="223"/>
      <c r="GF128" s="223"/>
      <c r="GG128" s="223"/>
      <c r="GH128" s="223"/>
      <c r="GI128" s="223"/>
      <c r="GJ128" s="223"/>
      <c r="GK128" s="223"/>
      <c r="GL128" s="223"/>
      <c r="GM128" s="223"/>
      <c r="GN128" s="223"/>
      <c r="GO128" s="223"/>
      <c r="GP128" s="223"/>
      <c r="GQ128" s="223"/>
      <c r="GR128" s="223"/>
      <c r="GS128" s="223"/>
      <c r="GT128" s="223"/>
      <c r="GU128" s="223"/>
      <c r="GV128" s="223"/>
      <c r="GW128" s="223"/>
      <c r="GX128" s="223"/>
      <c r="GY128" s="223"/>
      <c r="GZ128" s="223"/>
      <c r="HA128" s="223"/>
      <c r="HB128" s="223"/>
      <c r="HC128" s="223"/>
      <c r="HD128" s="223"/>
      <c r="HE128" s="223"/>
      <c r="HF128" s="223"/>
      <c r="HG128" s="223"/>
      <c r="HH128" s="223"/>
      <c r="HI128" s="223"/>
      <c r="HJ128" s="223"/>
      <c r="HK128" s="223"/>
      <c r="HL128" s="223"/>
      <c r="HM128" s="223"/>
      <c r="HN128" s="223"/>
      <c r="HO128" s="223"/>
      <c r="HP128" s="223"/>
      <c r="HQ128" s="223"/>
      <c r="HR128" s="223"/>
      <c r="HS128" s="223"/>
      <c r="HT128" s="223"/>
      <c r="HU128" s="223"/>
      <c r="HV128" s="223"/>
      <c r="HW128" s="223"/>
      <c r="HX128" s="223"/>
      <c r="HY128" s="223"/>
      <c r="HZ128" s="223"/>
      <c r="IA128" s="223"/>
      <c r="IB128" s="223"/>
      <c r="IC128" s="223"/>
      <c r="ID128" s="223"/>
      <c r="IE128" s="223"/>
      <c r="IF128" s="223"/>
      <c r="IG128" s="223"/>
      <c r="IH128" s="223"/>
      <c r="II128" s="223"/>
      <c r="IJ128" s="223"/>
      <c r="IK128" s="223"/>
      <c r="IL128" s="223"/>
      <c r="IM128" s="223"/>
      <c r="IN128" s="223"/>
      <c r="IO128" s="223"/>
      <c r="IP128" s="223"/>
      <c r="IQ128" s="223"/>
      <c r="IR128" s="223"/>
      <c r="IS128" s="223"/>
      <c r="IT128" s="223"/>
      <c r="IU128" s="223"/>
      <c r="IV128" s="223"/>
      <c r="IW128" s="223"/>
      <c r="IX128" s="223"/>
      <c r="IY128" s="223"/>
      <c r="IZ128" s="223"/>
      <c r="JA128" s="223"/>
      <c r="JB128" s="223"/>
      <c r="JC128" s="223"/>
      <c r="JD128" s="223"/>
      <c r="JE128" s="223"/>
      <c r="JF128" s="223"/>
      <c r="JG128" s="223"/>
      <c r="JH128" s="223"/>
      <c r="JI128" s="223"/>
      <c r="JJ128" s="223"/>
      <c r="JK128" s="223"/>
      <c r="JL128" s="223"/>
      <c r="JM128" s="223"/>
      <c r="JN128" s="223"/>
      <c r="JO128" s="223"/>
      <c r="JP128" s="223"/>
      <c r="JQ128" s="223"/>
      <c r="JR128" s="223"/>
      <c r="JS128" s="223"/>
      <c r="JT128" s="223"/>
      <c r="JU128" s="223"/>
      <c r="JV128" s="223"/>
      <c r="JW128" s="223"/>
      <c r="JX128" s="223"/>
      <c r="JY128" s="223"/>
      <c r="JZ128" s="223"/>
      <c r="KA128" s="223"/>
      <c r="KB128" s="223"/>
      <c r="KC128" s="223"/>
      <c r="KD128" s="223"/>
      <c r="KE128" s="223"/>
      <c r="KF128" s="223"/>
      <c r="KG128" s="223"/>
      <c r="KH128" s="223"/>
      <c r="KI128" s="223"/>
      <c r="KJ128" s="223"/>
      <c r="KK128" s="223"/>
      <c r="KL128" s="223"/>
      <c r="KM128" s="223"/>
      <c r="KN128" s="223"/>
      <c r="KO128" s="223"/>
      <c r="KP128" s="223"/>
      <c r="KQ128" s="223"/>
      <c r="KR128" s="223"/>
      <c r="KS128" s="223"/>
      <c r="KT128" s="223"/>
      <c r="KU128" s="223"/>
      <c r="KV128" s="223"/>
      <c r="KW128" s="223"/>
      <c r="KX128" s="223"/>
      <c r="KY128" s="223"/>
      <c r="KZ128" s="223"/>
      <c r="LA128" s="223"/>
      <c r="LB128" s="223"/>
      <c r="LC128" s="223"/>
      <c r="LD128" s="223"/>
      <c r="LE128" s="223"/>
      <c r="LF128" s="223"/>
      <c r="LG128" s="223"/>
      <c r="LH128" s="223"/>
      <c r="LI128" s="223"/>
      <c r="LJ128" s="223"/>
      <c r="LK128" s="223"/>
      <c r="LL128" s="223"/>
      <c r="LM128" s="223"/>
      <c r="LN128" s="223"/>
      <c r="LO128" s="223"/>
      <c r="LP128" s="223"/>
      <c r="LQ128" s="223"/>
      <c r="LR128" s="223"/>
      <c r="LS128" s="223"/>
      <c r="LT128" s="223"/>
      <c r="LU128" s="223"/>
      <c r="LV128" s="223"/>
      <c r="LW128" s="223"/>
      <c r="LX128" s="223"/>
      <c r="LY128" s="223"/>
      <c r="LZ128" s="223"/>
      <c r="MA128" s="223"/>
      <c r="MB128" s="223"/>
      <c r="MC128" s="223"/>
      <c r="MD128" s="223"/>
      <c r="ME128" s="223"/>
      <c r="MF128" s="223"/>
      <c r="MG128" s="223"/>
      <c r="MH128" s="223"/>
      <c r="MI128" s="223"/>
      <c r="MJ128" s="223"/>
      <c r="MK128" s="223"/>
      <c r="ML128" s="223"/>
      <c r="MM128" s="223"/>
      <c r="MN128" s="223"/>
      <c r="MO128" s="223"/>
      <c r="MP128" s="223"/>
      <c r="MQ128" s="223"/>
      <c r="MR128" s="223"/>
      <c r="MS128" s="223"/>
      <c r="MT128" s="223"/>
      <c r="MU128" s="223"/>
      <c r="MV128" s="223"/>
      <c r="MW128" s="223"/>
      <c r="MX128" s="223"/>
      <c r="MY128" s="223"/>
      <c r="MZ128" s="223"/>
      <c r="NA128" s="223"/>
      <c r="NB128" s="223"/>
      <c r="NC128" s="223"/>
      <c r="ND128" s="223"/>
      <c r="NE128" s="223"/>
      <c r="NF128" s="223"/>
      <c r="NG128" s="223"/>
      <c r="NH128" s="223"/>
      <c r="NI128" s="223"/>
      <c r="NJ128" s="223"/>
      <c r="NK128" s="223"/>
      <c r="NL128" s="223"/>
      <c r="NM128" s="223"/>
      <c r="NN128" s="223"/>
      <c r="NO128" s="223"/>
      <c r="NP128" s="223"/>
      <c r="NQ128" s="223"/>
      <c r="NR128" s="223"/>
      <c r="NS128" s="223"/>
      <c r="NT128" s="223"/>
      <c r="NU128" s="223"/>
      <c r="NV128" s="223"/>
      <c r="NW128" s="223"/>
      <c r="NX128" s="223"/>
      <c r="NY128" s="223"/>
      <c r="NZ128" s="223"/>
      <c r="OA128" s="223"/>
      <c r="OB128" s="223"/>
      <c r="OC128" s="223"/>
      <c r="OD128" s="223"/>
      <c r="OE128" s="223"/>
      <c r="OF128" s="223"/>
      <c r="OG128" s="223"/>
      <c r="OH128" s="223"/>
      <c r="OI128" s="223"/>
      <c r="OJ128" s="223"/>
      <c r="OK128" s="223"/>
      <c r="OL128" s="223"/>
      <c r="OM128" s="223"/>
      <c r="ON128" s="223"/>
      <c r="OO128" s="223"/>
      <c r="OP128" s="223"/>
      <c r="OQ128" s="223"/>
      <c r="OR128" s="223"/>
      <c r="OS128" s="223"/>
      <c r="OT128" s="223"/>
      <c r="OU128" s="223"/>
      <c r="OV128" s="223"/>
      <c r="OW128" s="223"/>
      <c r="OX128" s="223"/>
      <c r="OY128" s="223"/>
      <c r="OZ128" s="223"/>
      <c r="PA128" s="223"/>
      <c r="PB128" s="223"/>
      <c r="PC128" s="223"/>
      <c r="PD128" s="223"/>
      <c r="PE128" s="223"/>
      <c r="PF128" s="223"/>
      <c r="PG128" s="223"/>
      <c r="PH128" s="223"/>
      <c r="PI128" s="223"/>
      <c r="PJ128" s="223"/>
      <c r="PK128" s="223"/>
      <c r="PL128" s="223"/>
      <c r="PM128" s="223"/>
      <c r="PN128" s="223"/>
      <c r="PO128" s="223"/>
      <c r="PP128" s="223"/>
      <c r="PQ128" s="223"/>
      <c r="PR128" s="223"/>
      <c r="PS128" s="223"/>
      <c r="PT128" s="223"/>
      <c r="PU128" s="223"/>
      <c r="PV128" s="223"/>
      <c r="PW128" s="223"/>
      <c r="PX128" s="223"/>
    </row>
    <row r="129" spans="1:52" s="223" customFormat="1" x14ac:dyDescent="0.25">
      <c r="A129" s="26"/>
      <c r="B129" s="59"/>
      <c r="C129" s="18"/>
      <c r="D129" s="18"/>
      <c r="E129" s="34">
        <f t="shared" si="94"/>
        <v>0</v>
      </c>
      <c r="F129" s="23"/>
      <c r="G129" s="211"/>
      <c r="H129" s="26"/>
      <c r="I129" s="19">
        <f t="shared" si="99"/>
        <v>0</v>
      </c>
      <c r="J129" s="37"/>
      <c r="K129" s="19" t="str">
        <f t="shared" si="103"/>
        <v/>
      </c>
      <c r="L129" s="37"/>
      <c r="M129" s="19" t="str">
        <f t="shared" si="104"/>
        <v/>
      </c>
      <c r="N129" s="42"/>
      <c r="O129" s="19" t="str">
        <f t="shared" si="105"/>
        <v/>
      </c>
      <c r="P129" s="44"/>
      <c r="Q129" s="19" t="str">
        <f t="shared" si="100"/>
        <v/>
      </c>
      <c r="R129" s="42"/>
      <c r="S129" s="19" t="str">
        <f t="shared" si="106"/>
        <v/>
      </c>
      <c r="T129" s="43"/>
      <c r="U129" s="19" t="str">
        <f t="shared" si="107"/>
        <v/>
      </c>
      <c r="V129" s="43"/>
      <c r="W129" s="19" t="str">
        <f t="shared" si="101"/>
        <v/>
      </c>
      <c r="X129" s="42"/>
      <c r="Y129" s="19" t="str">
        <f t="shared" si="95"/>
        <v/>
      </c>
      <c r="Z129" s="35"/>
      <c r="AA129" s="19" t="str">
        <f t="shared" si="96"/>
        <v/>
      </c>
      <c r="AB129" s="35"/>
      <c r="AC129" s="19" t="str">
        <f t="shared" si="97"/>
        <v/>
      </c>
      <c r="AD129" s="35"/>
      <c r="AE129" s="19" t="str">
        <f t="shared" si="98"/>
        <v/>
      </c>
      <c r="AF129" s="35"/>
      <c r="AG129" s="19" t="str">
        <f t="shared" si="102"/>
        <v/>
      </c>
      <c r="AH129" s="35"/>
      <c r="AI129" s="19" t="str">
        <f t="shared" si="108"/>
        <v/>
      </c>
      <c r="AJ129" s="35"/>
      <c r="AK129" s="19" t="str">
        <f t="shared" si="109"/>
        <v/>
      </c>
      <c r="AL129" s="35"/>
      <c r="AM129" s="19" t="str">
        <f t="shared" si="110"/>
        <v/>
      </c>
      <c r="AN129" s="35"/>
      <c r="AO129" s="19" t="str">
        <f t="shared" si="111"/>
        <v/>
      </c>
      <c r="AP129" s="35"/>
      <c r="AQ129" s="19" t="str">
        <f t="shared" si="112"/>
        <v/>
      </c>
      <c r="AR129" s="35"/>
      <c r="AS129" s="19" t="str">
        <f t="shared" si="113"/>
        <v/>
      </c>
      <c r="AT129" s="35"/>
      <c r="AU129" s="19" t="str">
        <f t="shared" si="114"/>
        <v/>
      </c>
      <c r="AV129" s="35"/>
      <c r="AW129" s="19" t="str">
        <f t="shared" si="115"/>
        <v/>
      </c>
      <c r="AX129" s="35"/>
      <c r="AY129" s="19" t="str">
        <f t="shared" si="116"/>
        <v/>
      </c>
    </row>
    <row r="130" spans="1:52" x14ac:dyDescent="0.25">
      <c r="A130" s="26"/>
      <c r="B130" s="59"/>
      <c r="C130" s="18"/>
      <c r="D130" s="18"/>
      <c r="E130" s="34">
        <f t="shared" si="94"/>
        <v>0</v>
      </c>
      <c r="F130" s="23"/>
      <c r="G130" s="214"/>
      <c r="H130" s="26"/>
      <c r="I130" s="19">
        <f t="shared" si="99"/>
        <v>0</v>
      </c>
      <c r="J130" s="37"/>
      <c r="K130" s="19" t="str">
        <f t="shared" si="103"/>
        <v/>
      </c>
      <c r="L130" s="37"/>
      <c r="M130" s="19" t="str">
        <f t="shared" si="104"/>
        <v/>
      </c>
      <c r="N130" s="42"/>
      <c r="O130" s="19" t="str">
        <f t="shared" si="105"/>
        <v/>
      </c>
      <c r="P130" s="42"/>
      <c r="Q130" s="19" t="str">
        <f t="shared" si="100"/>
        <v/>
      </c>
      <c r="R130" s="42"/>
      <c r="S130" s="19" t="str">
        <f t="shared" si="106"/>
        <v/>
      </c>
      <c r="T130" s="43"/>
      <c r="U130" s="19" t="str">
        <f t="shared" si="107"/>
        <v/>
      </c>
      <c r="V130" s="43"/>
      <c r="W130" s="19" t="str">
        <f t="shared" si="101"/>
        <v/>
      </c>
      <c r="X130" s="43"/>
      <c r="Y130" s="19" t="str">
        <f t="shared" si="95"/>
        <v/>
      </c>
      <c r="Z130" s="35"/>
      <c r="AA130" s="19" t="str">
        <f t="shared" si="96"/>
        <v/>
      </c>
      <c r="AB130" s="35"/>
      <c r="AC130" s="19" t="str">
        <f t="shared" si="97"/>
        <v/>
      </c>
      <c r="AD130" s="35"/>
      <c r="AE130" s="19" t="str">
        <f t="shared" si="98"/>
        <v/>
      </c>
      <c r="AF130" s="35"/>
      <c r="AG130" s="19" t="str">
        <f t="shared" si="102"/>
        <v/>
      </c>
      <c r="AH130" s="35"/>
      <c r="AI130" s="19" t="str">
        <f t="shared" si="108"/>
        <v/>
      </c>
      <c r="AJ130" s="35"/>
      <c r="AK130" s="19" t="str">
        <f t="shared" si="109"/>
        <v/>
      </c>
      <c r="AL130" s="35"/>
      <c r="AM130" s="19" t="str">
        <f t="shared" si="110"/>
        <v/>
      </c>
      <c r="AN130" s="35"/>
      <c r="AO130" s="19" t="str">
        <f t="shared" si="111"/>
        <v/>
      </c>
      <c r="AP130" s="35"/>
      <c r="AQ130" s="19" t="str">
        <f t="shared" si="112"/>
        <v/>
      </c>
      <c r="AR130" s="35"/>
      <c r="AS130" s="19" t="str">
        <f t="shared" si="113"/>
        <v/>
      </c>
      <c r="AT130" s="35"/>
      <c r="AU130" s="19" t="str">
        <f t="shared" si="114"/>
        <v/>
      </c>
      <c r="AV130" s="35"/>
      <c r="AW130" s="19" t="str">
        <f t="shared" si="115"/>
        <v/>
      </c>
      <c r="AX130" s="35"/>
      <c r="AY130" s="19" t="str">
        <f t="shared" si="116"/>
        <v/>
      </c>
      <c r="AZ130"/>
    </row>
    <row r="131" spans="1:52" s="223" customFormat="1" x14ac:dyDescent="0.25">
      <c r="A131" s="26"/>
      <c r="B131" s="59"/>
      <c r="C131" s="18"/>
      <c r="D131" s="18"/>
      <c r="E131" s="34">
        <f t="shared" si="94"/>
        <v>0</v>
      </c>
      <c r="F131" s="23"/>
      <c r="G131" s="211"/>
      <c r="H131" s="26"/>
      <c r="I131" s="19">
        <f t="shared" si="99"/>
        <v>0</v>
      </c>
      <c r="J131" s="37"/>
      <c r="K131" s="19" t="str">
        <f t="shared" si="103"/>
        <v/>
      </c>
      <c r="L131" s="37"/>
      <c r="M131" s="19" t="str">
        <f t="shared" si="104"/>
        <v/>
      </c>
      <c r="N131" s="42"/>
      <c r="O131" s="19" t="str">
        <f t="shared" si="105"/>
        <v/>
      </c>
      <c r="P131" s="44"/>
      <c r="Q131" s="19" t="str">
        <f t="shared" si="100"/>
        <v/>
      </c>
      <c r="R131" s="42"/>
      <c r="S131" s="19" t="str">
        <f t="shared" si="106"/>
        <v/>
      </c>
      <c r="T131" s="43"/>
      <c r="U131" s="19" t="str">
        <f t="shared" si="107"/>
        <v/>
      </c>
      <c r="V131" s="43"/>
      <c r="W131" s="19" t="str">
        <f t="shared" si="101"/>
        <v/>
      </c>
      <c r="X131" s="42"/>
      <c r="Y131" s="19" t="str">
        <f t="shared" si="95"/>
        <v/>
      </c>
      <c r="Z131" s="35"/>
      <c r="AA131" s="19" t="str">
        <f t="shared" si="96"/>
        <v/>
      </c>
      <c r="AB131" s="35"/>
      <c r="AC131" s="19" t="str">
        <f t="shared" si="97"/>
        <v/>
      </c>
      <c r="AD131" s="35"/>
      <c r="AE131" s="19" t="str">
        <f t="shared" si="98"/>
        <v/>
      </c>
      <c r="AF131" s="35"/>
      <c r="AG131" s="19" t="str">
        <f t="shared" si="102"/>
        <v/>
      </c>
      <c r="AH131" s="35"/>
      <c r="AI131" s="19" t="str">
        <f t="shared" si="108"/>
        <v/>
      </c>
      <c r="AJ131" s="35"/>
      <c r="AK131" s="19" t="str">
        <f t="shared" si="109"/>
        <v/>
      </c>
      <c r="AL131" s="35"/>
      <c r="AM131" s="19" t="str">
        <f t="shared" si="110"/>
        <v/>
      </c>
      <c r="AN131" s="35"/>
      <c r="AO131" s="19" t="str">
        <f t="shared" si="111"/>
        <v/>
      </c>
      <c r="AP131" s="35"/>
      <c r="AQ131" s="19" t="str">
        <f t="shared" si="112"/>
        <v/>
      </c>
      <c r="AR131" s="35"/>
      <c r="AS131" s="19" t="str">
        <f t="shared" si="113"/>
        <v/>
      </c>
      <c r="AT131" s="35"/>
      <c r="AU131" s="19" t="str">
        <f t="shared" si="114"/>
        <v/>
      </c>
      <c r="AV131" s="35"/>
      <c r="AW131" s="19" t="str">
        <f t="shared" si="115"/>
        <v/>
      </c>
      <c r="AX131" s="35"/>
      <c r="AY131" s="19" t="str">
        <f t="shared" si="116"/>
        <v/>
      </c>
    </row>
    <row r="132" spans="1:52" x14ac:dyDescent="0.25">
      <c r="A132" s="26"/>
      <c r="B132" s="59"/>
      <c r="C132" s="18"/>
      <c r="D132" s="18"/>
      <c r="E132" s="34">
        <f t="shared" si="94"/>
        <v>0</v>
      </c>
      <c r="F132" s="23"/>
      <c r="G132" s="211"/>
      <c r="H132" s="26"/>
      <c r="I132" s="19">
        <f t="shared" si="99"/>
        <v>0</v>
      </c>
      <c r="J132" s="37"/>
      <c r="K132" s="19" t="str">
        <f t="shared" si="103"/>
        <v/>
      </c>
      <c r="L132" s="37"/>
      <c r="M132" s="19" t="str">
        <f t="shared" si="104"/>
        <v/>
      </c>
      <c r="N132" s="42"/>
      <c r="O132" s="19" t="str">
        <f t="shared" si="105"/>
        <v/>
      </c>
      <c r="P132" s="42"/>
      <c r="Q132" s="19" t="str">
        <f t="shared" si="100"/>
        <v/>
      </c>
      <c r="R132" s="42"/>
      <c r="S132" s="19" t="str">
        <f t="shared" si="106"/>
        <v/>
      </c>
      <c r="T132" s="43"/>
      <c r="U132" s="19" t="str">
        <f t="shared" si="107"/>
        <v/>
      </c>
      <c r="V132" s="43"/>
      <c r="W132" s="19" t="str">
        <f t="shared" si="101"/>
        <v/>
      </c>
      <c r="X132" s="43"/>
      <c r="Y132" s="19" t="str">
        <f t="shared" si="95"/>
        <v/>
      </c>
      <c r="Z132" s="35"/>
      <c r="AA132" s="19" t="str">
        <f t="shared" si="96"/>
        <v/>
      </c>
      <c r="AB132" s="35"/>
      <c r="AC132" s="19" t="str">
        <f t="shared" si="97"/>
        <v/>
      </c>
      <c r="AD132" s="35"/>
      <c r="AE132" s="19" t="str">
        <f t="shared" si="98"/>
        <v/>
      </c>
      <c r="AF132" s="35"/>
      <c r="AG132" s="19" t="str">
        <f t="shared" si="102"/>
        <v/>
      </c>
      <c r="AH132" s="35"/>
      <c r="AI132" s="19" t="str">
        <f t="shared" si="108"/>
        <v/>
      </c>
      <c r="AJ132" s="35"/>
      <c r="AK132" s="19" t="str">
        <f t="shared" si="109"/>
        <v/>
      </c>
      <c r="AL132" s="35"/>
      <c r="AM132" s="19" t="str">
        <f t="shared" si="110"/>
        <v/>
      </c>
      <c r="AN132" s="35"/>
      <c r="AO132" s="19" t="str">
        <f t="shared" si="111"/>
        <v/>
      </c>
      <c r="AP132" s="35"/>
      <c r="AQ132" s="19" t="str">
        <f t="shared" si="112"/>
        <v/>
      </c>
      <c r="AR132" s="35"/>
      <c r="AS132" s="19" t="str">
        <f t="shared" si="113"/>
        <v/>
      </c>
      <c r="AT132" s="35"/>
      <c r="AU132" s="19" t="str">
        <f t="shared" si="114"/>
        <v/>
      </c>
      <c r="AV132" s="35"/>
      <c r="AW132" s="19" t="str">
        <f t="shared" si="115"/>
        <v/>
      </c>
      <c r="AX132" s="35"/>
      <c r="AY132" s="19" t="str">
        <f t="shared" si="116"/>
        <v/>
      </c>
      <c r="AZ132"/>
    </row>
    <row r="133" spans="1:52" s="223" customFormat="1" x14ac:dyDescent="0.25">
      <c r="A133" s="164"/>
      <c r="B133" s="59"/>
      <c r="C133" s="65"/>
      <c r="D133" s="65"/>
      <c r="E133" s="34">
        <f t="shared" si="94"/>
        <v>0</v>
      </c>
      <c r="F133" s="23"/>
      <c r="G133" s="211"/>
      <c r="H133" s="26"/>
      <c r="I133" s="19">
        <v>0</v>
      </c>
      <c r="J133" s="37"/>
      <c r="K133" s="19" t="s">
        <v>7</v>
      </c>
      <c r="L133" s="37"/>
      <c r="M133" s="19" t="s">
        <v>7</v>
      </c>
      <c r="N133" s="42"/>
      <c r="O133" s="19" t="s">
        <v>7</v>
      </c>
      <c r="P133" s="42"/>
      <c r="Q133" s="19" t="s">
        <v>7</v>
      </c>
      <c r="R133" s="42"/>
      <c r="S133" s="19" t="s">
        <v>7</v>
      </c>
      <c r="T133" s="43"/>
      <c r="U133" s="19" t="s">
        <v>7</v>
      </c>
      <c r="V133" s="43"/>
      <c r="W133" s="19" t="str">
        <f t="shared" si="101"/>
        <v/>
      </c>
      <c r="X133" s="42"/>
      <c r="Y133" s="19" t="str">
        <f t="shared" si="95"/>
        <v/>
      </c>
      <c r="Z133" s="35"/>
      <c r="AA133" s="19" t="str">
        <f t="shared" si="96"/>
        <v/>
      </c>
      <c r="AB133" s="35"/>
      <c r="AC133" s="19" t="str">
        <f t="shared" si="97"/>
        <v/>
      </c>
      <c r="AD133" s="35"/>
      <c r="AE133" s="19" t="str">
        <f t="shared" si="98"/>
        <v/>
      </c>
      <c r="AF133" s="35"/>
      <c r="AG133" s="19" t="str">
        <f t="shared" si="102"/>
        <v/>
      </c>
      <c r="AH133" s="35"/>
      <c r="AI133" s="19" t="str">
        <f t="shared" si="108"/>
        <v/>
      </c>
      <c r="AJ133" s="35"/>
      <c r="AK133" s="19" t="s">
        <v>7</v>
      </c>
      <c r="AL133" s="35"/>
      <c r="AM133" s="19" t="s">
        <v>7</v>
      </c>
      <c r="AN133" s="35"/>
      <c r="AO133" s="19" t="s">
        <v>7</v>
      </c>
      <c r="AP133" s="35"/>
      <c r="AQ133" s="19" t="s">
        <v>7</v>
      </c>
      <c r="AR133" s="35"/>
      <c r="AS133" s="19" t="s">
        <v>7</v>
      </c>
      <c r="AT133" s="35"/>
      <c r="AU133" s="19" t="s">
        <v>7</v>
      </c>
      <c r="AV133" s="35"/>
      <c r="AW133" s="19" t="s">
        <v>7</v>
      </c>
      <c r="AX133" s="35"/>
      <c r="AY133" s="19" t="s">
        <v>7</v>
      </c>
    </row>
    <row r="134" spans="1:52" x14ac:dyDescent="0.25">
      <c r="A134" s="26"/>
      <c r="B134" s="59"/>
      <c r="C134" s="18"/>
      <c r="D134" s="18"/>
      <c r="E134" s="34">
        <f t="shared" si="94"/>
        <v>0</v>
      </c>
      <c r="F134" s="23"/>
      <c r="G134" s="211"/>
      <c r="H134" s="26"/>
      <c r="I134" s="19">
        <f>SUM(K134,M134,O134,Q134,S134,U134,W134,Y134,AA134,AC134,AE134,AG134,AI134,AK134,AM134,AO134,AQ134,AS134,AU134,AW134,AY134)</f>
        <v>0</v>
      </c>
      <c r="J134" s="37"/>
      <c r="K134" s="19" t="str">
        <f>IF(J134&gt;0,(J$3-J134)*K$3+K$3,"")</f>
        <v/>
      </c>
      <c r="L134" s="37"/>
      <c r="M134" s="19" t="str">
        <f>IF(L134&gt;0,(L$3-L134)*M$3+M$3,"")</f>
        <v/>
      </c>
      <c r="N134" s="42"/>
      <c r="O134" s="19" t="str">
        <f>IF(N134&gt;0,(N$3-N134)*O$3+O$3,"")</f>
        <v/>
      </c>
      <c r="P134" s="44"/>
      <c r="Q134" s="19" t="str">
        <f>IF(P134&gt;0,(P$3-P134)*Q$3+Q$3,"")</f>
        <v/>
      </c>
      <c r="R134" s="42"/>
      <c r="S134" s="19" t="str">
        <f>IF(R134&gt;0,(R$3-R134)*S$3+S$3,"")</f>
        <v/>
      </c>
      <c r="T134" s="43"/>
      <c r="U134" s="19" t="str">
        <f>IF(T134&gt;0,(T$3-T134)*U$3+U$3,"")</f>
        <v/>
      </c>
      <c r="V134" s="43"/>
      <c r="W134" s="19" t="str">
        <f t="shared" si="101"/>
        <v/>
      </c>
      <c r="X134" s="43"/>
      <c r="Y134" s="19" t="str">
        <f t="shared" si="95"/>
        <v/>
      </c>
      <c r="Z134" s="35"/>
      <c r="AA134" s="19" t="str">
        <f t="shared" si="96"/>
        <v/>
      </c>
      <c r="AB134" s="35"/>
      <c r="AC134" s="19" t="str">
        <f t="shared" si="97"/>
        <v/>
      </c>
      <c r="AD134" s="35"/>
      <c r="AE134" s="19" t="str">
        <f t="shared" si="98"/>
        <v/>
      </c>
      <c r="AF134" s="35"/>
      <c r="AG134" s="19" t="str">
        <f t="shared" si="102"/>
        <v/>
      </c>
      <c r="AH134" s="35"/>
      <c r="AI134" s="19" t="str">
        <f t="shared" si="108"/>
        <v/>
      </c>
      <c r="AJ134" s="35"/>
      <c r="AK134" s="19" t="str">
        <f>IF(AJ134&gt;0,(AJ$3-AJ134)*AK$3+AK$3,"")</f>
        <v/>
      </c>
      <c r="AL134" s="35"/>
      <c r="AM134" s="19" t="str">
        <f>IF(AL134&gt;0,(AL$3-AL134)*AM$3+AM$3,"")</f>
        <v/>
      </c>
      <c r="AN134" s="35"/>
      <c r="AO134" s="19" t="str">
        <f>IF(AN134&gt;0,(AN$3-AN134)*AO$3+AO$3,"")</f>
        <v/>
      </c>
      <c r="AP134" s="35"/>
      <c r="AQ134" s="19" t="str">
        <f>IF(AP134&gt;0,(AP$3-AP134)*AQ$3+AQ$3,"")</f>
        <v/>
      </c>
      <c r="AR134" s="35"/>
      <c r="AS134" s="19" t="str">
        <f>IF(AR134&gt;0,(AR$3-AR134)*AS$3+AS$3,"")</f>
        <v/>
      </c>
      <c r="AT134" s="35"/>
      <c r="AU134" s="19" t="str">
        <f>IF(AT134&gt;0,(AT$3-AT134)*AU$3+AU$3,"")</f>
        <v/>
      </c>
      <c r="AV134" s="35"/>
      <c r="AW134" s="19" t="str">
        <f>IF(AV134&gt;0,(AV$3-AV134)*AW$3+AW$3,"")</f>
        <v/>
      </c>
      <c r="AX134" s="35"/>
      <c r="AY134" s="19" t="str">
        <f>IF(AX134&gt;0,(AX$3-AX134)*AY$3+AY$3,"")</f>
        <v/>
      </c>
      <c r="AZ134"/>
    </row>
    <row r="135" spans="1:52" s="223" customFormat="1" x14ac:dyDescent="0.25">
      <c r="A135" s="26"/>
      <c r="B135" s="59"/>
      <c r="C135" s="18"/>
      <c r="D135" s="18"/>
      <c r="E135" s="34">
        <f t="shared" si="94"/>
        <v>0</v>
      </c>
      <c r="F135" s="23"/>
      <c r="G135" s="211"/>
      <c r="H135" s="26"/>
      <c r="I135" s="19">
        <f>SUM(K135,M135,O135,Q135,S135,U135,W135,Y135,AA135,AC135,AE135,AG135,AI135,AK135,AM135,AO135,AQ135,AS135,AU135,AW135,AY135)</f>
        <v>0</v>
      </c>
      <c r="J135" s="37"/>
      <c r="K135" s="19" t="str">
        <f>IF(J135&gt;0,(J$3-J135)*K$3+K$3,"")</f>
        <v/>
      </c>
      <c r="L135" s="37"/>
      <c r="M135" s="19" t="str">
        <f>IF(L135&gt;0,(L$3-L135)*M$3+M$3,"")</f>
        <v/>
      </c>
      <c r="N135" s="42"/>
      <c r="O135" s="19" t="str">
        <f>IF(N135&gt;0,(N$3-N135)*O$3+O$3,"")</f>
        <v/>
      </c>
      <c r="P135" s="44"/>
      <c r="Q135" s="19" t="str">
        <f>IF(P135&gt;0,(P$3-P135)*Q$3+Q$3,"")</f>
        <v/>
      </c>
      <c r="R135" s="42"/>
      <c r="S135" s="19" t="str">
        <f>IF(R135&gt;0,(R$3-R135)*S$3+S$3,"")</f>
        <v/>
      </c>
      <c r="T135" s="43"/>
      <c r="U135" s="19" t="str">
        <f>IF(T135&gt;0,(T$3-T135)*U$3+U$3,"")</f>
        <v/>
      </c>
      <c r="V135" s="43"/>
      <c r="W135" s="19" t="str">
        <f t="shared" si="101"/>
        <v/>
      </c>
      <c r="X135" s="43"/>
      <c r="Y135" s="19" t="str">
        <f t="shared" si="95"/>
        <v/>
      </c>
      <c r="Z135" s="35"/>
      <c r="AA135" s="19" t="str">
        <f t="shared" si="96"/>
        <v/>
      </c>
      <c r="AB135" s="35"/>
      <c r="AC135" s="19" t="str">
        <f t="shared" si="97"/>
        <v/>
      </c>
      <c r="AD135" s="35"/>
      <c r="AE135" s="19" t="str">
        <f t="shared" si="98"/>
        <v/>
      </c>
      <c r="AF135" s="35"/>
      <c r="AG135" s="19" t="str">
        <f t="shared" si="102"/>
        <v/>
      </c>
      <c r="AH135" s="35"/>
      <c r="AI135" s="19" t="str">
        <f t="shared" si="108"/>
        <v/>
      </c>
      <c r="AJ135" s="35"/>
      <c r="AK135" s="19" t="str">
        <f>IF(AJ135&gt;0,(AJ$3-AJ135)*AK$3+AK$3,"")</f>
        <v/>
      </c>
      <c r="AL135" s="35"/>
      <c r="AM135" s="19" t="str">
        <f>IF(AL135&gt;0,(AL$3-AL135)*AM$3+AM$3,"")</f>
        <v/>
      </c>
      <c r="AN135" s="35"/>
      <c r="AO135" s="19" t="str">
        <f>IF(AN135&gt;0,(AN$3-AN135)*AO$3+AO$3,"")</f>
        <v/>
      </c>
      <c r="AP135" s="35"/>
      <c r="AQ135" s="19" t="str">
        <f>IF(AP135&gt;0,(AP$3-AP135)*AQ$3+AQ$3,"")</f>
        <v/>
      </c>
      <c r="AR135" s="35"/>
      <c r="AS135" s="19" t="str">
        <f>IF(AR135&gt;0,(AR$3-AR135)*AS$3+AS$3,"")</f>
        <v/>
      </c>
      <c r="AT135" s="35"/>
      <c r="AU135" s="19" t="str">
        <f>IF(AT135&gt;0,(AT$3-AT135)*AU$3+AU$3,"")</f>
        <v/>
      </c>
      <c r="AV135" s="35"/>
      <c r="AW135" s="19" t="str">
        <f>IF(AV135&gt;0,(AV$3-AV135)*AW$3+AW$3,"")</f>
        <v/>
      </c>
      <c r="AX135" s="35"/>
      <c r="AY135" s="19" t="str">
        <f>IF(AX135&gt;0,(AX$3-AX135)*AY$3+AY$3,"")</f>
        <v/>
      </c>
    </row>
    <row r="136" spans="1:52" ht="15.6" customHeight="1" x14ac:dyDescent="0.25">
      <c r="A136" s="26"/>
      <c r="B136" s="59"/>
      <c r="C136" s="18"/>
      <c r="D136" s="18"/>
      <c r="E136" s="34">
        <f t="shared" si="94"/>
        <v>0</v>
      </c>
      <c r="F136" s="23"/>
      <c r="G136" s="211"/>
      <c r="H136" s="26"/>
      <c r="I136" s="19">
        <v>0</v>
      </c>
      <c r="J136" s="37"/>
      <c r="K136" s="19" t="s">
        <v>7</v>
      </c>
      <c r="L136" s="37"/>
      <c r="M136" s="19" t="s">
        <v>7</v>
      </c>
      <c r="N136" s="42"/>
      <c r="O136" s="19" t="s">
        <v>7</v>
      </c>
      <c r="P136" s="44"/>
      <c r="Q136" s="19" t="s">
        <v>7</v>
      </c>
      <c r="R136" s="42"/>
      <c r="S136" s="19" t="s">
        <v>7</v>
      </c>
      <c r="T136" s="43"/>
      <c r="U136" s="19" t="str">
        <f>IF(T136&gt;0,(T$3-T136)*U$3+U$3,"")</f>
        <v/>
      </c>
      <c r="V136" s="43"/>
      <c r="W136" s="19" t="str">
        <f t="shared" si="101"/>
        <v/>
      </c>
      <c r="X136" s="43"/>
      <c r="Y136" s="19" t="str">
        <f t="shared" si="95"/>
        <v/>
      </c>
      <c r="Z136" s="35"/>
      <c r="AA136" s="19" t="str">
        <f t="shared" si="96"/>
        <v/>
      </c>
      <c r="AB136" s="35"/>
      <c r="AC136" s="19" t="str">
        <f t="shared" si="97"/>
        <v/>
      </c>
      <c r="AD136" s="35"/>
      <c r="AE136" s="19" t="str">
        <f t="shared" si="98"/>
        <v/>
      </c>
      <c r="AF136" s="35"/>
      <c r="AG136" s="19" t="s">
        <v>7</v>
      </c>
      <c r="AH136" s="35"/>
      <c r="AI136" s="19" t="s">
        <v>7</v>
      </c>
      <c r="AJ136" s="35"/>
      <c r="AK136" s="19" t="s">
        <v>7</v>
      </c>
      <c r="AL136" s="35"/>
      <c r="AM136" s="19" t="s">
        <v>7</v>
      </c>
      <c r="AN136" s="35"/>
      <c r="AO136" s="19" t="s">
        <v>7</v>
      </c>
      <c r="AP136" s="35"/>
      <c r="AQ136" s="19" t="s">
        <v>7</v>
      </c>
      <c r="AR136" s="35"/>
      <c r="AS136" s="19" t="s">
        <v>7</v>
      </c>
      <c r="AT136" s="35"/>
      <c r="AU136" s="19" t="s">
        <v>7</v>
      </c>
      <c r="AV136" s="35"/>
      <c r="AW136" s="19" t="s">
        <v>7</v>
      </c>
      <c r="AX136" s="35"/>
      <c r="AY136" s="19" t="s">
        <v>7</v>
      </c>
      <c r="AZ136"/>
    </row>
    <row r="137" spans="1:52" x14ac:dyDescent="0.25">
      <c r="A137" s="26"/>
      <c r="B137" s="59"/>
      <c r="C137" s="18"/>
      <c r="D137" s="18"/>
      <c r="E137" s="34">
        <f t="shared" si="94"/>
        <v>0</v>
      </c>
      <c r="F137" s="23"/>
      <c r="G137" s="214"/>
      <c r="Z137"/>
    </row>
    <row r="138" spans="1:52" x14ac:dyDescent="0.25">
      <c r="A138" s="26"/>
      <c r="B138" s="59"/>
      <c r="C138" s="18"/>
      <c r="D138" s="18"/>
      <c r="E138" s="34">
        <f t="shared" si="94"/>
        <v>0</v>
      </c>
      <c r="F138" s="23"/>
      <c r="G138" s="211"/>
    </row>
    <row r="139" spans="1:52" x14ac:dyDescent="0.25">
      <c r="A139" s="26"/>
      <c r="B139" s="59"/>
      <c r="C139" s="18"/>
      <c r="D139" s="18"/>
      <c r="E139" s="34">
        <f t="shared" si="94"/>
        <v>0</v>
      </c>
      <c r="F139" s="23"/>
      <c r="G139" s="214"/>
    </row>
    <row r="140" spans="1:52" x14ac:dyDescent="0.25">
      <c r="A140" s="26"/>
      <c r="B140" s="59"/>
      <c r="C140" s="18"/>
      <c r="D140" s="18"/>
      <c r="E140" s="34">
        <f t="shared" ref="E140:E171" si="117">COUNT(J134,L134,N134,P134,R134,T134,V134,X134)</f>
        <v>0</v>
      </c>
      <c r="F140" s="23"/>
      <c r="G140" s="211"/>
    </row>
    <row r="141" spans="1:52" x14ac:dyDescent="0.25">
      <c r="A141" s="26"/>
      <c r="B141" s="59"/>
      <c r="C141" s="18"/>
      <c r="D141" s="18"/>
      <c r="E141" s="34">
        <f t="shared" si="117"/>
        <v>0</v>
      </c>
      <c r="F141" s="23"/>
      <c r="G141" s="211"/>
    </row>
    <row r="142" spans="1:52" x14ac:dyDescent="0.25">
      <c r="A142" s="26"/>
      <c r="B142" s="59"/>
      <c r="C142" s="18"/>
      <c r="D142" s="18"/>
      <c r="E142" s="34">
        <f t="shared" si="117"/>
        <v>0</v>
      </c>
      <c r="F142" s="23"/>
      <c r="G142" s="211"/>
    </row>
  </sheetData>
  <autoFilter ref="A5:PX63" xr:uid="{00000000-0009-0000-0000-000001000000}">
    <filterColumn colId="8">
      <filters>
        <filter val="112"/>
        <filter val="116"/>
        <filter val="118"/>
        <filter val="132"/>
        <filter val="142"/>
        <filter val="150"/>
        <filter val="153"/>
        <filter val="16"/>
        <filter val="164"/>
        <filter val="166"/>
        <filter val="18"/>
        <filter val="185"/>
        <filter val="189"/>
        <filter val="195"/>
        <filter val="2"/>
        <filter val="200"/>
        <filter val="206"/>
        <filter val="213"/>
        <filter val="214"/>
        <filter val="230"/>
        <filter val="232"/>
        <filter val="242"/>
        <filter val="247"/>
        <filter val="250"/>
        <filter val="260"/>
        <filter val="262"/>
        <filter val="268"/>
        <filter val="278"/>
        <filter val="29"/>
        <filter val="298"/>
        <filter val="305"/>
        <filter val="316"/>
        <filter val="320"/>
        <filter val="33"/>
        <filter val="331"/>
        <filter val="332"/>
        <filter val="341"/>
        <filter val="342"/>
        <filter val="352"/>
        <filter val="361"/>
        <filter val="384"/>
        <filter val="397"/>
        <filter val="4"/>
        <filter val="405"/>
        <filter val="42"/>
        <filter val="429"/>
        <filter val="44"/>
        <filter val="449"/>
        <filter val="456"/>
        <filter val="459"/>
        <filter val="46"/>
        <filter val="482"/>
        <filter val="496"/>
        <filter val="500"/>
        <filter val="53"/>
        <filter val="539"/>
        <filter val="56"/>
        <filter val="561"/>
        <filter val="589"/>
        <filter val="598"/>
        <filter val="619"/>
        <filter val="62"/>
        <filter val="632"/>
        <filter val="645"/>
        <filter val="650"/>
        <filter val="68"/>
        <filter val="73"/>
        <filter val="764"/>
        <filter val="78"/>
        <filter val="8"/>
        <filter val="80"/>
        <filter val="800"/>
        <filter val="86"/>
        <filter val="96"/>
        <filter val="98"/>
      </filters>
    </filterColumn>
    <sortState xmlns:xlrd2="http://schemas.microsoft.com/office/spreadsheetml/2017/richdata2" ref="A6:PX143">
      <sortCondition ref="G5:G63"/>
    </sortState>
  </autoFilter>
  <sortState xmlns:xlrd2="http://schemas.microsoft.com/office/spreadsheetml/2017/richdata2" ref="A6:M69">
    <sortCondition descending="1" ref="I6:I69"/>
    <sortCondition ref="F6:F69"/>
    <sortCondition ref="G6:G69"/>
  </sortState>
  <printOptions horizontalCentered="1"/>
  <pageMargins left="0" right="0" top="0.75" bottom="0.25" header="0.3" footer="0.3"/>
  <pageSetup scale="89" fitToHeight="0" orientation="landscape" horizontalDpi="300" verticalDpi="300" r:id="rId1"/>
  <headerFooter>
    <oddHeader>&amp;C&amp;20 2023 ACMSA Point Standings&amp;R&amp;14&amp;P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92D050"/>
    <outlinePr summaryBelow="0"/>
    <pageSetUpPr fitToPage="1"/>
  </sheetPr>
  <dimension ref="A1:BA26"/>
  <sheetViews>
    <sheetView zoomScaleNormal="100" workbookViewId="0">
      <selection activeCell="J29" sqref="J29"/>
    </sheetView>
  </sheetViews>
  <sheetFormatPr defaultRowHeight="15" outlineLevelCol="1" x14ac:dyDescent="0.25"/>
  <cols>
    <col min="1" max="1" width="10.140625" style="6" customWidth="1"/>
    <col min="2" max="2" width="11" style="56" customWidth="1"/>
    <col min="3" max="3" width="16.42578125" customWidth="1"/>
    <col min="4" max="4" width="10.42578125" bestFit="1" customWidth="1"/>
    <col min="5" max="5" width="14" customWidth="1"/>
    <col min="6" max="6" width="6" style="27" bestFit="1" customWidth="1"/>
    <col min="7" max="7" width="5.28515625" style="29" customWidth="1"/>
    <col min="9" max="9" width="9.7109375" style="6" customWidth="1"/>
    <col min="10" max="10" width="9.28515625" customWidth="1" outlineLevel="1"/>
    <col min="11" max="11" width="10.42578125" customWidth="1" outlineLevel="1"/>
    <col min="12" max="12" width="9.28515625" customWidth="1" outlineLevel="1"/>
    <col min="13" max="13" width="10.42578125" customWidth="1" outlineLevel="1"/>
    <col min="14" max="14" width="9.28515625" customWidth="1" outlineLevel="1"/>
    <col min="15" max="15" width="10.42578125" customWidth="1" outlineLevel="1"/>
    <col min="16" max="16" width="9.28515625" customWidth="1" outlineLevel="1"/>
    <col min="17" max="17" width="10.42578125" customWidth="1" outlineLevel="1"/>
    <col min="18" max="18" width="9.28515625" customWidth="1" outlineLevel="1"/>
    <col min="19" max="19" width="10.42578125" customWidth="1" outlineLevel="1"/>
    <col min="20" max="20" width="9.28515625" customWidth="1" outlineLevel="1"/>
    <col min="21" max="21" width="10.42578125" customWidth="1" outlineLevel="1"/>
    <col min="22" max="22" width="9.28515625" customWidth="1" outlineLevel="1"/>
    <col min="23" max="23" width="10.42578125" customWidth="1" outlineLevel="1"/>
    <col min="24" max="24" width="9.28515625" customWidth="1" outlineLevel="1"/>
    <col min="25" max="25" width="10.42578125" customWidth="1" outlineLevel="1"/>
    <col min="26" max="26" width="9.28515625" customWidth="1" outlineLevel="1"/>
    <col min="27" max="27" width="10.42578125" customWidth="1" outlineLevel="1"/>
    <col min="28" max="28" width="9.28515625" bestFit="1" customWidth="1"/>
    <col min="29" max="29" width="10.42578125" bestFit="1" customWidth="1"/>
    <col min="30" max="30" width="9.28515625" bestFit="1" customWidth="1"/>
    <col min="31" max="31" width="10.42578125" bestFit="1" customWidth="1"/>
    <col min="32" max="32" width="9.28515625" bestFit="1" customWidth="1"/>
    <col min="33" max="33" width="10.42578125" bestFit="1" customWidth="1"/>
    <col min="34" max="34" width="9.28515625" bestFit="1" customWidth="1"/>
    <col min="35" max="35" width="10.42578125" bestFit="1" customWidth="1"/>
    <col min="36" max="36" width="9.28515625" bestFit="1" customWidth="1"/>
    <col min="37" max="37" width="10.42578125" bestFit="1" customWidth="1"/>
    <col min="38" max="38" width="9.28515625" bestFit="1" customWidth="1"/>
    <col min="39" max="39" width="10.42578125" bestFit="1" customWidth="1"/>
    <col min="40" max="40" width="9.28515625" bestFit="1" customWidth="1"/>
    <col min="41" max="41" width="10.42578125" bestFit="1" customWidth="1"/>
    <col min="42" max="42" width="9.28515625" bestFit="1" customWidth="1"/>
    <col min="43" max="43" width="10.42578125" bestFit="1" customWidth="1"/>
    <col min="44" max="44" width="9.28515625" bestFit="1" customWidth="1"/>
    <col min="45" max="45" width="10.42578125" bestFit="1" customWidth="1"/>
    <col min="46" max="46" width="9.28515625" bestFit="1" customWidth="1"/>
    <col min="47" max="47" width="10.42578125" bestFit="1" customWidth="1"/>
    <col min="48" max="48" width="9.28515625" bestFit="1" customWidth="1"/>
    <col min="49" max="49" width="10.42578125" bestFit="1" customWidth="1"/>
    <col min="50" max="50" width="9.28515625" bestFit="1" customWidth="1"/>
    <col min="51" max="51" width="10.42578125" bestFit="1" customWidth="1"/>
    <col min="52" max="52" width="2.85546875" style="13" customWidth="1"/>
    <col min="53" max="53" width="15.42578125" customWidth="1"/>
  </cols>
  <sheetData>
    <row r="1" spans="1:53" ht="15.75" thickBot="1" x14ac:dyDescent="0.3">
      <c r="A1" s="6" t="s">
        <v>1160</v>
      </c>
      <c r="D1" s="69"/>
      <c r="E1" s="66" t="s">
        <v>1159</v>
      </c>
    </row>
    <row r="2" spans="1:53" ht="30" x14ac:dyDescent="0.25">
      <c r="D2" s="12"/>
      <c r="E2" s="66" t="s">
        <v>1143</v>
      </c>
      <c r="J2" s="49" t="s">
        <v>20</v>
      </c>
      <c r="K2" s="50" t="s">
        <v>215</v>
      </c>
      <c r="L2" s="49" t="s">
        <v>20</v>
      </c>
      <c r="M2" s="50" t="s">
        <v>215</v>
      </c>
      <c r="N2" s="81" t="s">
        <v>20</v>
      </c>
      <c r="O2" s="82" t="s">
        <v>215</v>
      </c>
      <c r="P2" s="86" t="s">
        <v>20</v>
      </c>
      <c r="Q2" s="87" t="s">
        <v>215</v>
      </c>
      <c r="R2" s="91" t="s">
        <v>20</v>
      </c>
      <c r="S2" s="92" t="s">
        <v>215</v>
      </c>
      <c r="T2" s="88" t="s">
        <v>20</v>
      </c>
      <c r="U2" s="87" t="s">
        <v>215</v>
      </c>
      <c r="V2" s="81" t="s">
        <v>20</v>
      </c>
      <c r="W2" s="82" t="s">
        <v>215</v>
      </c>
      <c r="X2" s="86" t="s">
        <v>20</v>
      </c>
      <c r="Y2" s="87" t="s">
        <v>215</v>
      </c>
      <c r="Z2" s="81" t="s">
        <v>20</v>
      </c>
      <c r="AA2" s="82" t="s">
        <v>215</v>
      </c>
      <c r="AB2" s="86" t="s">
        <v>20</v>
      </c>
      <c r="AC2" s="87" t="s">
        <v>215</v>
      </c>
      <c r="AD2" s="81" t="s">
        <v>20</v>
      </c>
      <c r="AE2" s="82" t="s">
        <v>215</v>
      </c>
      <c r="AF2" s="86" t="s">
        <v>20</v>
      </c>
      <c r="AG2" s="87" t="s">
        <v>215</v>
      </c>
      <c r="AH2" s="81" t="s">
        <v>20</v>
      </c>
      <c r="AI2" s="82" t="s">
        <v>215</v>
      </c>
      <c r="AJ2" s="86" t="s">
        <v>20</v>
      </c>
      <c r="AK2" s="87" t="s">
        <v>215</v>
      </c>
      <c r="AL2" s="81" t="s">
        <v>20</v>
      </c>
      <c r="AM2" s="82" t="s">
        <v>215</v>
      </c>
      <c r="AN2" s="86" t="s">
        <v>20</v>
      </c>
      <c r="AO2" s="87" t="s">
        <v>215</v>
      </c>
      <c r="AP2" s="81" t="s">
        <v>20</v>
      </c>
      <c r="AQ2" s="82" t="s">
        <v>215</v>
      </c>
      <c r="AR2" s="86" t="s">
        <v>20</v>
      </c>
      <c r="AS2" s="87" t="s">
        <v>215</v>
      </c>
      <c r="AT2" s="81" t="s">
        <v>20</v>
      </c>
      <c r="AU2" s="82" t="s">
        <v>215</v>
      </c>
      <c r="AV2" s="86" t="s">
        <v>20</v>
      </c>
      <c r="AW2" s="87" t="s">
        <v>215</v>
      </c>
      <c r="AX2" s="81" t="s">
        <v>20</v>
      </c>
      <c r="AY2" s="82" t="s">
        <v>215</v>
      </c>
    </row>
    <row r="3" spans="1:53" s="6" customFormat="1" x14ac:dyDescent="0.25">
      <c r="B3" s="67" t="s">
        <v>1144</v>
      </c>
      <c r="C3" s="68" t="s">
        <v>1145</v>
      </c>
      <c r="D3" s="38"/>
      <c r="E3" s="70" t="s">
        <v>1133</v>
      </c>
      <c r="F3" s="27"/>
      <c r="G3" s="29"/>
      <c r="H3"/>
      <c r="J3" s="79">
        <v>8</v>
      </c>
      <c r="K3" s="80">
        <f>'Shoots ID'!E2</f>
        <v>2</v>
      </c>
      <c r="L3" s="51">
        <v>6</v>
      </c>
      <c r="M3" s="52">
        <v>2</v>
      </c>
      <c r="N3" s="79"/>
      <c r="O3" s="80">
        <v>4</v>
      </c>
      <c r="P3" s="36"/>
      <c r="Q3" s="88">
        <f>'Shoots ID'!E5</f>
        <v>2</v>
      </c>
      <c r="R3" s="93"/>
      <c r="S3" s="94">
        <v>2</v>
      </c>
      <c r="T3" s="36"/>
      <c r="U3" s="88">
        <f>'Shoots ID'!E7</f>
        <v>2</v>
      </c>
      <c r="V3" s="79"/>
      <c r="W3" s="80">
        <v>2</v>
      </c>
      <c r="X3" s="36"/>
      <c r="Y3" s="88">
        <v>2</v>
      </c>
      <c r="Z3" s="79"/>
      <c r="AA3" s="80">
        <v>2</v>
      </c>
      <c r="AB3" s="36"/>
      <c r="AC3" s="88">
        <v>1</v>
      </c>
      <c r="AD3" s="79"/>
      <c r="AE3" s="80">
        <v>2</v>
      </c>
      <c r="AF3" s="36"/>
      <c r="AG3" s="88">
        <v>2</v>
      </c>
      <c r="AH3" s="79"/>
      <c r="AI3" s="80"/>
      <c r="AJ3" s="36"/>
      <c r="AK3" s="88"/>
      <c r="AL3" s="79"/>
      <c r="AM3" s="80"/>
      <c r="AN3" s="36"/>
      <c r="AO3" s="88"/>
      <c r="AP3" s="79"/>
      <c r="AQ3" s="80"/>
      <c r="AR3" s="36"/>
      <c r="AS3" s="88"/>
      <c r="AT3" s="79"/>
      <c r="AU3" s="80"/>
      <c r="AV3" s="36"/>
      <c r="AW3" s="88"/>
      <c r="AX3" s="79"/>
      <c r="AY3" s="80"/>
      <c r="AZ3" s="14"/>
    </row>
    <row r="4" spans="1:53" s="39" customFormat="1" ht="93.75" customHeight="1" x14ac:dyDescent="0.25">
      <c r="B4" s="57"/>
      <c r="J4" s="83" t="s">
        <v>1215</v>
      </c>
      <c r="K4" s="83" t="s">
        <v>1215</v>
      </c>
      <c r="L4" s="89" t="s">
        <v>1291</v>
      </c>
      <c r="M4" s="89" t="s">
        <v>1291</v>
      </c>
      <c r="N4" s="83" t="s">
        <v>1194</v>
      </c>
      <c r="O4" s="83" t="s">
        <v>1194</v>
      </c>
      <c r="P4" s="89" t="s">
        <v>1292</v>
      </c>
      <c r="Q4" s="89" t="s">
        <v>1292</v>
      </c>
      <c r="R4" s="83" t="s">
        <v>1293</v>
      </c>
      <c r="S4" s="83" t="s">
        <v>1293</v>
      </c>
      <c r="T4" s="89" t="s">
        <v>1197</v>
      </c>
      <c r="U4" s="89" t="s">
        <v>1197</v>
      </c>
      <c r="V4" s="83" t="s">
        <v>1294</v>
      </c>
      <c r="W4" s="83" t="s">
        <v>1294</v>
      </c>
      <c r="X4" s="53" t="s">
        <v>1296</v>
      </c>
      <c r="Y4" s="53" t="s">
        <v>1295</v>
      </c>
      <c r="Z4" s="83"/>
      <c r="AA4" s="83"/>
      <c r="AB4" s="89"/>
      <c r="AC4" s="89"/>
      <c r="AD4" s="83"/>
      <c r="AE4" s="83"/>
      <c r="AF4" s="89"/>
      <c r="AG4" s="89"/>
      <c r="AH4" s="83"/>
      <c r="AI4" s="83"/>
      <c r="AJ4" s="89"/>
      <c r="AK4" s="89"/>
      <c r="AL4" s="83"/>
      <c r="AM4" s="83"/>
      <c r="AN4" s="89"/>
      <c r="AO4" s="89"/>
      <c r="AP4" s="83"/>
      <c r="AQ4" s="83"/>
      <c r="AR4" s="89" t="s">
        <v>1162</v>
      </c>
      <c r="AS4" s="89" t="s">
        <v>1162</v>
      </c>
      <c r="AT4" s="83"/>
      <c r="AU4" s="83" t="s">
        <v>1162</v>
      </c>
      <c r="AV4" s="89"/>
      <c r="AW4" s="89"/>
      <c r="AX4" s="83"/>
      <c r="AY4" s="97"/>
      <c r="AZ4" s="40"/>
    </row>
    <row r="5" spans="1:53" ht="45.75" thickBot="1" x14ac:dyDescent="0.3">
      <c r="A5" s="25" t="s">
        <v>1130</v>
      </c>
      <c r="B5" s="58" t="s">
        <v>1135</v>
      </c>
      <c r="C5" s="15" t="s">
        <v>28</v>
      </c>
      <c r="D5" s="16" t="s">
        <v>29</v>
      </c>
      <c r="E5" s="25" t="s">
        <v>1129</v>
      </c>
      <c r="F5" s="31" t="s">
        <v>24</v>
      </c>
      <c r="G5" s="32" t="s">
        <v>25</v>
      </c>
      <c r="H5" s="25" t="s">
        <v>1131</v>
      </c>
      <c r="I5" s="17" t="s">
        <v>216</v>
      </c>
      <c r="J5" s="54" t="s">
        <v>217</v>
      </c>
      <c r="K5" s="55" t="s">
        <v>218</v>
      </c>
      <c r="L5" s="54" t="s">
        <v>217</v>
      </c>
      <c r="M5" s="55" t="s">
        <v>218</v>
      </c>
      <c r="N5" s="84" t="s">
        <v>217</v>
      </c>
      <c r="O5" s="85" t="s">
        <v>218</v>
      </c>
      <c r="P5" s="90" t="s">
        <v>217</v>
      </c>
      <c r="Q5" s="90" t="s">
        <v>218</v>
      </c>
      <c r="R5" s="95" t="s">
        <v>217</v>
      </c>
      <c r="S5" s="96" t="s">
        <v>218</v>
      </c>
      <c r="T5" s="100" t="s">
        <v>217</v>
      </c>
      <c r="U5" s="101" t="s">
        <v>218</v>
      </c>
      <c r="V5" s="84" t="s">
        <v>217</v>
      </c>
      <c r="W5" s="85" t="s">
        <v>218</v>
      </c>
      <c r="X5" s="100" t="s">
        <v>217</v>
      </c>
      <c r="Y5" s="101" t="s">
        <v>218</v>
      </c>
      <c r="Z5" s="84" t="s">
        <v>217</v>
      </c>
      <c r="AA5" s="85" t="s">
        <v>218</v>
      </c>
      <c r="AB5" s="100" t="s">
        <v>217</v>
      </c>
      <c r="AC5" s="101" t="s">
        <v>218</v>
      </c>
      <c r="AD5" s="84" t="s">
        <v>217</v>
      </c>
      <c r="AE5" s="85" t="s">
        <v>218</v>
      </c>
      <c r="AF5" s="100" t="s">
        <v>217</v>
      </c>
      <c r="AG5" s="101" t="s">
        <v>218</v>
      </c>
      <c r="AH5" s="84" t="s">
        <v>217</v>
      </c>
      <c r="AI5" s="85" t="s">
        <v>218</v>
      </c>
      <c r="AJ5" s="100" t="s">
        <v>217</v>
      </c>
      <c r="AK5" s="101" t="s">
        <v>218</v>
      </c>
      <c r="AL5" s="84" t="s">
        <v>217</v>
      </c>
      <c r="AM5" s="85" t="s">
        <v>218</v>
      </c>
      <c r="AN5" s="100" t="s">
        <v>217</v>
      </c>
      <c r="AO5" s="101" t="s">
        <v>218</v>
      </c>
      <c r="AP5" s="84" t="s">
        <v>217</v>
      </c>
      <c r="AQ5" s="85" t="s">
        <v>218</v>
      </c>
      <c r="AR5" s="100" t="s">
        <v>217</v>
      </c>
      <c r="AS5" s="101" t="s">
        <v>218</v>
      </c>
      <c r="AT5" s="84" t="s">
        <v>217</v>
      </c>
      <c r="AU5" s="85" t="s">
        <v>218</v>
      </c>
      <c r="AV5" s="100" t="s">
        <v>217</v>
      </c>
      <c r="AW5" s="101" t="s">
        <v>218</v>
      </c>
      <c r="AX5" s="98" t="s">
        <v>217</v>
      </c>
      <c r="AY5" s="99" t="s">
        <v>218</v>
      </c>
      <c r="BA5" s="5" t="s">
        <v>1124</v>
      </c>
    </row>
    <row r="6" spans="1:53" hidden="1" x14ac:dyDescent="0.25">
      <c r="A6" s="23">
        <v>10937</v>
      </c>
      <c r="B6" s="59" t="s">
        <v>1134</v>
      </c>
      <c r="C6" s="18" t="s">
        <v>64</v>
      </c>
      <c r="D6" s="18" t="s">
        <v>416</v>
      </c>
      <c r="E6" s="34">
        <f t="shared" ref="E6:E10" si="0">COUNT(AY6,AW6,AU6,AS6,AQ6,AO6,AM6,AK6,AI6,AG6,AE6,AC6,AA6,Y6,W6,U6,S6,Q6,O6,K6)</f>
        <v>0</v>
      </c>
      <c r="F6" s="33" t="s">
        <v>252</v>
      </c>
      <c r="G6" s="24" t="s">
        <v>535</v>
      </c>
      <c r="H6" s="26"/>
      <c r="I6" s="19">
        <f t="shared" ref="I6:I10" si="1">SUM(K6,M6,O6,Q6,S6,U6,W6,Y6,AA6,AC6,AE6,AG6,AI6,AK6,AM6,AO6,AQ6,AS6,AU6,AW6,AY6)</f>
        <v>0</v>
      </c>
      <c r="J6" s="37"/>
      <c r="K6" s="19"/>
      <c r="L6" s="37"/>
      <c r="M6" s="19"/>
      <c r="N6" s="42"/>
      <c r="O6" s="19" t="str">
        <f t="shared" ref="O6:O12" si="2">IF(N6&gt;0,(N$3-N6)*O$3+O$3,"")</f>
        <v/>
      </c>
      <c r="P6" s="42"/>
      <c r="Q6" s="19" t="str">
        <f t="shared" ref="Q6:S11" si="3">IF(P6&gt;0,(P$3-P6)*Q$3+Q$3,"")</f>
        <v/>
      </c>
      <c r="R6" s="42"/>
      <c r="S6" s="19" t="str">
        <f t="shared" si="3"/>
        <v/>
      </c>
      <c r="T6" s="43"/>
      <c r="U6" s="19" t="str">
        <f t="shared" ref="U6:U11" si="4">IF(T6&gt;0,(T$3-T6)*U$3+U$3,"")</f>
        <v/>
      </c>
      <c r="V6" s="42"/>
      <c r="W6" s="19" t="str">
        <f t="shared" ref="W6:W10" si="5">IF(V6&gt;0,(V$3-V6)*W$3+W$3,"")</f>
        <v/>
      </c>
      <c r="X6" s="42"/>
      <c r="Y6" s="19" t="str">
        <f t="shared" ref="Y6:Y11" si="6">IF(X6&gt;0,(X$3-X6)*Y$3+Y$3,"")</f>
        <v/>
      </c>
      <c r="Z6" s="42"/>
      <c r="AA6" s="19" t="str">
        <f t="shared" ref="AA6:AA10" si="7">IF(Z6&gt;0,(Z$3-Z6)*AA$3+AA$3,"")</f>
        <v/>
      </c>
      <c r="AB6" s="42"/>
      <c r="AC6" s="19" t="str">
        <f>IF(AB6&gt;0,(AB$3-AB6)*AC$3+AC$3,"")</f>
        <v/>
      </c>
      <c r="AD6" s="42"/>
      <c r="AE6" s="19" t="str">
        <f t="shared" ref="AE6:AE11" si="8">IF(AD6&gt;0,(AD$3-AD6)*AE$3+AE$3,"")</f>
        <v/>
      </c>
      <c r="AF6" s="42"/>
      <c r="AG6" s="19" t="str">
        <f t="shared" ref="AG6:AG11" si="9">IF(AF6&gt;0,(AF$3-AF6)*AG$3+AG$3,"")</f>
        <v/>
      </c>
      <c r="AH6" s="42"/>
      <c r="AI6" s="19" t="str">
        <f t="shared" ref="AI6:AI11" si="10">IF(AH6&gt;0,(AH$3-AH6)*AI$3+AI$3,"")</f>
        <v/>
      </c>
      <c r="AJ6" s="42"/>
      <c r="AK6" s="19" t="str">
        <f t="shared" ref="AK6:AK11" si="11">IF(AJ6&gt;0,(AJ$3-AJ6)*AK$3+AK$3,"")</f>
        <v/>
      </c>
      <c r="AL6" s="42"/>
      <c r="AM6" s="19" t="str">
        <f t="shared" ref="AM6:AM11" si="12">IF(AL6&gt;0,(AL$3-AL6)*AM$3+AM$3,"")</f>
        <v/>
      </c>
      <c r="AN6" s="42"/>
      <c r="AO6" s="19" t="str">
        <f t="shared" ref="AO6:AO11" si="13">IF(AN6&gt;0,(AN$3-AN6)*AO$3+AO$3,"")</f>
        <v/>
      </c>
      <c r="AP6" s="42"/>
      <c r="AQ6" s="19" t="str">
        <f t="shared" ref="AQ6:AQ11" si="14">IF(AP6&gt;0,(AP$3-AP6)*AQ$3+AQ$3,"")</f>
        <v/>
      </c>
      <c r="AR6" s="42"/>
      <c r="AS6" s="19" t="str">
        <f t="shared" ref="AS6:AS11" si="15">IF(AR6&gt;0,(AR$3-AR6)*AS$3+AS$3,"")</f>
        <v/>
      </c>
      <c r="AT6" s="42"/>
      <c r="AU6" s="19" t="str">
        <f t="shared" ref="AU6:AU11" si="16">IF(AT6&gt;0,(AT$3-AT6)*AU$3+AU$3,"")</f>
        <v/>
      </c>
      <c r="AV6" s="42"/>
      <c r="AW6" s="19" t="str">
        <f t="shared" ref="AW6:AY11" si="17">IF(AV6&gt;0,(AV$3-AV6)*AW$3+AW$3,"")</f>
        <v/>
      </c>
      <c r="AX6" s="42"/>
      <c r="AY6" s="19" t="str">
        <f t="shared" si="17"/>
        <v/>
      </c>
      <c r="BA6" t="s">
        <v>1125</v>
      </c>
    </row>
    <row r="7" spans="1:53" hidden="1" x14ac:dyDescent="0.25">
      <c r="A7" s="23">
        <v>11190</v>
      </c>
      <c r="B7" s="59" t="s">
        <v>1134</v>
      </c>
      <c r="C7" s="18" t="s">
        <v>64</v>
      </c>
      <c r="D7" s="18" t="s">
        <v>409</v>
      </c>
      <c r="E7" s="34">
        <f t="shared" si="0"/>
        <v>0</v>
      </c>
      <c r="F7" s="33" t="s">
        <v>252</v>
      </c>
      <c r="G7" s="24" t="s">
        <v>49</v>
      </c>
      <c r="H7" s="26"/>
      <c r="I7" s="19">
        <f t="shared" si="1"/>
        <v>0</v>
      </c>
      <c r="J7" s="37"/>
      <c r="K7" s="19"/>
      <c r="L7" s="37"/>
      <c r="M7" s="19"/>
      <c r="N7" s="42"/>
      <c r="O7" s="19" t="str">
        <f t="shared" si="2"/>
        <v/>
      </c>
      <c r="P7" s="42"/>
      <c r="Q7" s="19" t="str">
        <f t="shared" si="3"/>
        <v/>
      </c>
      <c r="R7" s="42"/>
      <c r="S7" s="19" t="str">
        <f t="shared" si="3"/>
        <v/>
      </c>
      <c r="T7" s="42"/>
      <c r="U7" s="19" t="str">
        <f t="shared" si="4"/>
        <v/>
      </c>
      <c r="V7" s="42"/>
      <c r="W7" s="19" t="str">
        <f t="shared" si="5"/>
        <v/>
      </c>
      <c r="X7" s="42"/>
      <c r="Y7" s="19" t="str">
        <f t="shared" si="6"/>
        <v/>
      </c>
      <c r="Z7" s="42"/>
      <c r="AA7" s="19" t="str">
        <f t="shared" si="7"/>
        <v/>
      </c>
      <c r="AB7" s="42"/>
      <c r="AC7" s="19" t="str">
        <f>IF(AB7&gt;0,(AB$3-AB7)*AC$3+AC$3,"")</f>
        <v/>
      </c>
      <c r="AD7" s="42"/>
      <c r="AE7" s="19" t="str">
        <f t="shared" si="8"/>
        <v/>
      </c>
      <c r="AF7" s="42"/>
      <c r="AG7" s="19" t="str">
        <f t="shared" si="9"/>
        <v/>
      </c>
      <c r="AH7" s="42"/>
      <c r="AI7" s="19" t="str">
        <f t="shared" si="10"/>
        <v/>
      </c>
      <c r="AJ7" s="42"/>
      <c r="AK7" s="19" t="str">
        <f t="shared" si="11"/>
        <v/>
      </c>
      <c r="AL7" s="42"/>
      <c r="AM7" s="19" t="str">
        <f t="shared" si="12"/>
        <v/>
      </c>
      <c r="AN7" s="42"/>
      <c r="AO7" s="19" t="str">
        <f t="shared" si="13"/>
        <v/>
      </c>
      <c r="AP7" s="42"/>
      <c r="AQ7" s="19" t="str">
        <f t="shared" si="14"/>
        <v/>
      </c>
      <c r="AR7" s="42"/>
      <c r="AS7" s="19" t="str">
        <f t="shared" si="15"/>
        <v/>
      </c>
      <c r="AT7" s="43"/>
      <c r="AU7" s="19" t="str">
        <f t="shared" si="16"/>
        <v/>
      </c>
      <c r="AV7" s="43"/>
      <c r="AW7" s="19" t="str">
        <f t="shared" si="17"/>
        <v/>
      </c>
      <c r="AX7" s="43"/>
      <c r="AY7" s="19" t="str">
        <f t="shared" si="17"/>
        <v/>
      </c>
      <c r="BA7" t="s">
        <v>1126</v>
      </c>
    </row>
    <row r="8" spans="1:53" hidden="1" x14ac:dyDescent="0.25">
      <c r="A8" s="23">
        <v>12410</v>
      </c>
      <c r="B8" s="59" t="s">
        <v>1134</v>
      </c>
      <c r="C8" s="18" t="s">
        <v>64</v>
      </c>
      <c r="D8" s="18" t="s">
        <v>414</v>
      </c>
      <c r="E8" s="34">
        <f t="shared" si="0"/>
        <v>0</v>
      </c>
      <c r="F8" s="33" t="s">
        <v>252</v>
      </c>
      <c r="G8" s="24" t="s">
        <v>49</v>
      </c>
      <c r="H8" s="26"/>
      <c r="I8" s="19">
        <f t="shared" si="1"/>
        <v>0</v>
      </c>
      <c r="J8" s="37"/>
      <c r="K8" s="19"/>
      <c r="L8" s="37"/>
      <c r="M8" s="19"/>
      <c r="N8" s="42"/>
      <c r="O8" s="19" t="str">
        <f t="shared" si="2"/>
        <v/>
      </c>
      <c r="P8" s="43"/>
      <c r="Q8" s="19" t="str">
        <f t="shared" si="3"/>
        <v/>
      </c>
      <c r="R8" s="42"/>
      <c r="S8" s="19" t="str">
        <f t="shared" si="3"/>
        <v/>
      </c>
      <c r="T8" s="43"/>
      <c r="U8" s="19" t="str">
        <f t="shared" si="4"/>
        <v/>
      </c>
      <c r="V8" s="43"/>
      <c r="W8" s="19" t="str">
        <f t="shared" si="5"/>
        <v/>
      </c>
      <c r="X8" s="43"/>
      <c r="Y8" s="19" t="str">
        <f t="shared" si="6"/>
        <v/>
      </c>
      <c r="Z8" s="43"/>
      <c r="AA8" s="19" t="str">
        <f t="shared" si="7"/>
        <v/>
      </c>
      <c r="AB8" s="43"/>
      <c r="AC8" s="19" t="str">
        <f>IF(AB8&gt;0,(AB$3-AB8)*AC$3+AC$3,"")</f>
        <v/>
      </c>
      <c r="AD8" s="43"/>
      <c r="AE8" s="19" t="str">
        <f t="shared" si="8"/>
        <v/>
      </c>
      <c r="AF8" s="43"/>
      <c r="AG8" s="19" t="str">
        <f t="shared" si="9"/>
        <v/>
      </c>
      <c r="AH8" s="43"/>
      <c r="AI8" s="19" t="str">
        <f t="shared" si="10"/>
        <v/>
      </c>
      <c r="AJ8" s="43"/>
      <c r="AK8" s="19" t="str">
        <f t="shared" si="11"/>
        <v/>
      </c>
      <c r="AL8" s="43"/>
      <c r="AM8" s="19" t="str">
        <f t="shared" si="12"/>
        <v/>
      </c>
      <c r="AN8" s="43"/>
      <c r="AO8" s="19" t="str">
        <f t="shared" si="13"/>
        <v/>
      </c>
      <c r="AP8" s="43"/>
      <c r="AQ8" s="19" t="str">
        <f t="shared" si="14"/>
        <v/>
      </c>
      <c r="AR8" s="43"/>
      <c r="AS8" s="19" t="str">
        <f t="shared" si="15"/>
        <v/>
      </c>
      <c r="AT8" s="43"/>
      <c r="AU8" s="19" t="str">
        <f t="shared" si="16"/>
        <v/>
      </c>
      <c r="AV8" s="43"/>
      <c r="AW8" s="19" t="str">
        <f t="shared" si="17"/>
        <v/>
      </c>
      <c r="AX8" s="43"/>
      <c r="AY8" s="19" t="str">
        <f t="shared" si="17"/>
        <v/>
      </c>
      <c r="BA8" t="s">
        <v>1126</v>
      </c>
    </row>
    <row r="9" spans="1:53" hidden="1" x14ac:dyDescent="0.25">
      <c r="A9" s="23">
        <v>14212</v>
      </c>
      <c r="B9" s="59" t="s">
        <v>1134</v>
      </c>
      <c r="C9" s="18" t="s">
        <v>149</v>
      </c>
      <c r="D9" s="18" t="s">
        <v>534</v>
      </c>
      <c r="E9" s="34">
        <f t="shared" si="0"/>
        <v>0</v>
      </c>
      <c r="F9" s="33" t="s">
        <v>252</v>
      </c>
      <c r="G9" s="24" t="s">
        <v>535</v>
      </c>
      <c r="H9" s="26"/>
      <c r="I9" s="19">
        <f t="shared" si="1"/>
        <v>0</v>
      </c>
      <c r="J9" s="37"/>
      <c r="K9" s="19"/>
      <c r="L9" s="37"/>
      <c r="M9" s="19"/>
      <c r="N9" s="42"/>
      <c r="O9" s="19" t="str">
        <f t="shared" si="2"/>
        <v/>
      </c>
      <c r="P9" s="43"/>
      <c r="Q9" s="19" t="str">
        <f t="shared" si="3"/>
        <v/>
      </c>
      <c r="R9" s="42"/>
      <c r="S9" s="19" t="str">
        <f t="shared" si="3"/>
        <v/>
      </c>
      <c r="T9" s="43"/>
      <c r="U9" s="19" t="str">
        <f t="shared" si="4"/>
        <v/>
      </c>
      <c r="V9" s="43"/>
      <c r="W9" s="19" t="str">
        <f t="shared" si="5"/>
        <v/>
      </c>
      <c r="X9" s="42"/>
      <c r="Y9" s="19" t="str">
        <f t="shared" si="6"/>
        <v/>
      </c>
      <c r="Z9" s="43"/>
      <c r="AA9" s="19" t="str">
        <f t="shared" si="7"/>
        <v/>
      </c>
      <c r="AB9" s="43"/>
      <c r="AC9" s="19" t="str">
        <f>IF(AB9&gt;0,(AB$3-AB9)*AC$3+AC$3,"")</f>
        <v/>
      </c>
      <c r="AD9" s="43"/>
      <c r="AE9" s="19" t="str">
        <f t="shared" si="8"/>
        <v/>
      </c>
      <c r="AF9" s="43"/>
      <c r="AG9" s="19" t="str">
        <f t="shared" si="9"/>
        <v/>
      </c>
      <c r="AH9" s="43"/>
      <c r="AI9" s="19" t="str">
        <f t="shared" si="10"/>
        <v/>
      </c>
      <c r="AJ9" s="43"/>
      <c r="AK9" s="19" t="str">
        <f t="shared" si="11"/>
        <v/>
      </c>
      <c r="AL9" s="43"/>
      <c r="AM9" s="19" t="str">
        <f t="shared" si="12"/>
        <v/>
      </c>
      <c r="AN9" s="43"/>
      <c r="AO9" s="19" t="str">
        <f t="shared" si="13"/>
        <v/>
      </c>
      <c r="AP9" s="43"/>
      <c r="AQ9" s="19" t="str">
        <f t="shared" si="14"/>
        <v/>
      </c>
      <c r="AR9" s="43"/>
      <c r="AS9" s="19" t="str">
        <f t="shared" si="15"/>
        <v/>
      </c>
      <c r="AT9" s="42"/>
      <c r="AU9" s="19" t="str">
        <f t="shared" si="16"/>
        <v/>
      </c>
      <c r="AV9" s="42"/>
      <c r="AW9" s="19" t="str">
        <f t="shared" si="17"/>
        <v/>
      </c>
      <c r="AX9" s="42"/>
      <c r="AY9" s="19" t="str">
        <f t="shared" si="17"/>
        <v/>
      </c>
      <c r="BA9" t="s">
        <v>1126</v>
      </c>
    </row>
    <row r="10" spans="1:53" hidden="1" x14ac:dyDescent="0.25">
      <c r="A10" s="23">
        <v>12229</v>
      </c>
      <c r="B10" s="59" t="s">
        <v>1134</v>
      </c>
      <c r="C10" s="18" t="s">
        <v>149</v>
      </c>
      <c r="D10" s="18" t="s">
        <v>536</v>
      </c>
      <c r="E10" s="34">
        <f t="shared" si="0"/>
        <v>0</v>
      </c>
      <c r="F10" s="33" t="s">
        <v>252</v>
      </c>
      <c r="G10" s="24" t="s">
        <v>49</v>
      </c>
      <c r="H10" s="26"/>
      <c r="I10" s="19">
        <f t="shared" si="1"/>
        <v>0</v>
      </c>
      <c r="J10" s="37"/>
      <c r="K10" s="19"/>
      <c r="L10" s="37"/>
      <c r="M10" s="19"/>
      <c r="N10" s="42"/>
      <c r="O10" s="19" t="str">
        <f t="shared" si="2"/>
        <v/>
      </c>
      <c r="P10" s="43"/>
      <c r="Q10" s="19" t="str">
        <f t="shared" si="3"/>
        <v/>
      </c>
      <c r="R10" s="42"/>
      <c r="S10" s="19" t="str">
        <f t="shared" si="3"/>
        <v/>
      </c>
      <c r="T10" s="43"/>
      <c r="U10" s="19" t="str">
        <f t="shared" si="4"/>
        <v/>
      </c>
      <c r="V10" s="43"/>
      <c r="W10" s="19" t="str">
        <f t="shared" si="5"/>
        <v/>
      </c>
      <c r="X10" s="43"/>
      <c r="Y10" s="19" t="str">
        <f t="shared" si="6"/>
        <v/>
      </c>
      <c r="Z10" s="43"/>
      <c r="AA10" s="19" t="str">
        <f t="shared" si="7"/>
        <v/>
      </c>
      <c r="AB10" s="43"/>
      <c r="AC10" s="19" t="str">
        <f t="shared" ref="AC10:AC25" si="18">IF(AB10&gt;0,(AB$3-AB10)*AC$3+AC$3,"")</f>
        <v/>
      </c>
      <c r="AD10" s="43"/>
      <c r="AE10" s="19" t="str">
        <f t="shared" si="8"/>
        <v/>
      </c>
      <c r="AF10" s="43"/>
      <c r="AG10" s="19" t="str">
        <f t="shared" si="9"/>
        <v/>
      </c>
      <c r="AH10" s="43"/>
      <c r="AI10" s="19" t="str">
        <f t="shared" si="10"/>
        <v/>
      </c>
      <c r="AJ10" s="43"/>
      <c r="AK10" s="19" t="str">
        <f t="shared" si="11"/>
        <v/>
      </c>
      <c r="AL10" s="43"/>
      <c r="AM10" s="19" t="str">
        <f t="shared" si="12"/>
        <v/>
      </c>
      <c r="AN10" s="43"/>
      <c r="AO10" s="19" t="str">
        <f t="shared" si="13"/>
        <v/>
      </c>
      <c r="AP10" s="43"/>
      <c r="AQ10" s="19" t="str">
        <f t="shared" si="14"/>
        <v/>
      </c>
      <c r="AR10" s="43"/>
      <c r="AS10" s="19" t="str">
        <f t="shared" si="15"/>
        <v/>
      </c>
      <c r="AT10" s="42"/>
      <c r="AU10" s="19" t="str">
        <f t="shared" si="16"/>
        <v/>
      </c>
      <c r="AV10" s="42"/>
      <c r="AW10" s="19" t="str">
        <f t="shared" si="17"/>
        <v/>
      </c>
      <c r="AX10" s="42"/>
      <c r="AY10" s="19" t="str">
        <f t="shared" si="17"/>
        <v/>
      </c>
      <c r="BA10" t="s">
        <v>1126</v>
      </c>
    </row>
    <row r="11" spans="1:53" x14ac:dyDescent="0.25">
      <c r="A11" s="62"/>
      <c r="B11" s="63"/>
      <c r="C11" s="61" t="s">
        <v>1276</v>
      </c>
      <c r="D11" s="61" t="s">
        <v>1277</v>
      </c>
      <c r="E11" s="34"/>
      <c r="F11" s="33" t="s">
        <v>1274</v>
      </c>
      <c r="G11" s="24" t="s">
        <v>1226</v>
      </c>
      <c r="H11" s="26"/>
      <c r="I11" s="19">
        <f t="shared" ref="I11:I25" si="19">SUM(K11,M11,O11,Q11,S11,U11,W11,Y11,AA11,AC11,AE11,AG11,AI11,AK11,AM11,AO11,AQ11,AS11,AU11,AW11,AY11)</f>
        <v>0</v>
      </c>
      <c r="J11" s="37"/>
      <c r="K11" s="19" t="str">
        <f>IF(J11&gt;0,(J$3-J11)*K$3+K$3,"")</f>
        <v/>
      </c>
      <c r="L11" s="37"/>
      <c r="M11" s="19" t="str">
        <f>IF(L11&gt;0,(L$3-L11)*M$3+M$3,"")</f>
        <v/>
      </c>
      <c r="N11" s="42"/>
      <c r="O11" s="19" t="str">
        <f t="shared" si="2"/>
        <v/>
      </c>
      <c r="P11" s="42"/>
      <c r="Q11" s="19" t="str">
        <f t="shared" si="3"/>
        <v/>
      </c>
      <c r="R11" s="42"/>
      <c r="S11" s="19" t="str">
        <f t="shared" si="3"/>
        <v/>
      </c>
      <c r="T11" s="43"/>
      <c r="U11" s="19" t="str">
        <f t="shared" si="4"/>
        <v/>
      </c>
      <c r="V11" s="42"/>
      <c r="W11" s="19" t="str">
        <f>IF(V11&gt;0,(V$3-V11)*W$3+W$3,"")</f>
        <v/>
      </c>
      <c r="X11" s="43"/>
      <c r="Y11" s="19" t="str">
        <f t="shared" si="6"/>
        <v/>
      </c>
      <c r="Z11" s="42"/>
      <c r="AA11" s="19" t="str">
        <f>IF(Z11&gt;0,(Z$3-Z11)*AA$3+AA$3,"")</f>
        <v/>
      </c>
      <c r="AB11" s="42"/>
      <c r="AC11" s="19" t="str">
        <f t="shared" si="18"/>
        <v/>
      </c>
      <c r="AD11" s="42"/>
      <c r="AE11" s="19" t="str">
        <f t="shared" si="8"/>
        <v/>
      </c>
      <c r="AF11" s="42"/>
      <c r="AG11" s="19" t="str">
        <f t="shared" si="9"/>
        <v/>
      </c>
      <c r="AH11" s="42"/>
      <c r="AI11" s="19" t="str">
        <f t="shared" si="10"/>
        <v/>
      </c>
      <c r="AJ11" s="42"/>
      <c r="AK11" s="19" t="str">
        <f t="shared" si="11"/>
        <v/>
      </c>
      <c r="AL11" s="42"/>
      <c r="AM11" s="19" t="str">
        <f t="shared" si="12"/>
        <v/>
      </c>
      <c r="AN11" s="42"/>
      <c r="AO11" s="19" t="str">
        <f t="shared" si="13"/>
        <v/>
      </c>
      <c r="AP11" s="42"/>
      <c r="AQ11" s="19" t="str">
        <f t="shared" si="14"/>
        <v/>
      </c>
      <c r="AR11" s="42"/>
      <c r="AS11" s="19" t="str">
        <f t="shared" si="15"/>
        <v/>
      </c>
      <c r="AT11" s="43"/>
      <c r="AU11" s="19" t="str">
        <f t="shared" si="16"/>
        <v/>
      </c>
      <c r="AV11" s="43"/>
      <c r="AW11" s="19" t="str">
        <f t="shared" si="17"/>
        <v/>
      </c>
      <c r="AX11" s="43"/>
      <c r="AY11" s="19" t="str">
        <f t="shared" si="17"/>
        <v/>
      </c>
      <c r="BA11" t="s">
        <v>1126</v>
      </c>
    </row>
    <row r="12" spans="1:53" x14ac:dyDescent="0.25">
      <c r="A12" s="23"/>
      <c r="B12" s="59"/>
      <c r="C12" s="18" t="s">
        <v>1244</v>
      </c>
      <c r="D12" s="18" t="s">
        <v>1278</v>
      </c>
      <c r="E12" s="34"/>
      <c r="F12" s="33" t="s">
        <v>1274</v>
      </c>
      <c r="G12" s="24" t="s">
        <v>1275</v>
      </c>
      <c r="H12" s="26"/>
      <c r="I12" s="19">
        <f t="shared" si="19"/>
        <v>0</v>
      </c>
      <c r="J12" s="41"/>
      <c r="K12" s="19" t="str">
        <f>IF(J12&gt;0,(J$3-J12)*K$3+K$3,"")</f>
        <v/>
      </c>
      <c r="L12" s="41"/>
      <c r="M12" s="19" t="str">
        <f>IF(L12&gt;0,(L$3-L12)*M$3+M$3,"")</f>
        <v/>
      </c>
      <c r="N12" s="42"/>
      <c r="O12" s="19" t="str">
        <f t="shared" si="2"/>
        <v/>
      </c>
      <c r="P12" s="42"/>
      <c r="Q12" s="19" t="str">
        <f t="shared" ref="Q12:Q25" si="20">IF(P12&gt;0,(P$3-P12)*Q$3+Q$3,"")</f>
        <v/>
      </c>
      <c r="R12" s="42"/>
      <c r="S12" s="19" t="str">
        <f t="shared" ref="S12:S25" si="21">IF(R12&gt;0,(R$3-R12)*S$3+S$3,"")</f>
        <v/>
      </c>
      <c r="T12" s="43"/>
      <c r="U12" s="19" t="str">
        <f t="shared" ref="U12:U25" si="22">IF(T12&gt;0,(T$3-T12)*U$3+U$3,"")</f>
        <v/>
      </c>
      <c r="V12" s="42"/>
      <c r="W12" s="19" t="str">
        <f t="shared" ref="W12:W25" si="23">IF(V12&gt;0,(V$3-V12)*W$3+W$3,"")</f>
        <v/>
      </c>
      <c r="X12" s="42"/>
      <c r="Y12" s="19" t="str">
        <f t="shared" ref="Y12:Y25" si="24">IF(X12&gt;0,(X$3-X12)*Y$3+Y$3,"")</f>
        <v/>
      </c>
      <c r="Z12" s="42"/>
      <c r="AA12" s="19" t="str">
        <f t="shared" ref="AA12:AA25" si="25">IF(Z12&gt;0,(Z$3-Z12)*AA$3+AA$3,"")</f>
        <v/>
      </c>
      <c r="AB12" s="42"/>
      <c r="AC12" s="19" t="str">
        <f t="shared" si="18"/>
        <v/>
      </c>
      <c r="AD12" s="42"/>
      <c r="AE12" s="19" t="str">
        <f t="shared" ref="AE12:AE25" si="26">IF(AD12&gt;0,(AD$3-AD12)*AE$3+AE$3,"")</f>
        <v/>
      </c>
      <c r="AF12" s="42"/>
      <c r="AG12" s="19" t="str">
        <f t="shared" ref="AG12:AG25" si="27">IF(AF12&gt;0,(AF$3-AF12)*AG$3+AG$3,"")</f>
        <v/>
      </c>
      <c r="AH12" s="42"/>
      <c r="AI12" s="19" t="str">
        <f t="shared" ref="AI12:AI25" si="28">IF(AH12&gt;0,(AH$3-AH12)*AI$3+AI$3,"")</f>
        <v/>
      </c>
      <c r="AJ12" s="42"/>
      <c r="AK12" s="19" t="str">
        <f t="shared" ref="AK12:AK25" si="29">IF(AJ12&gt;0,(AJ$3-AJ12)*AK$3+AK$3,"")</f>
        <v/>
      </c>
      <c r="AL12" s="42"/>
      <c r="AM12" s="19" t="str">
        <f t="shared" ref="AM12:AM25" si="30">IF(AL12&gt;0,(AL$3-AL12)*AM$3+AM$3,"")</f>
        <v/>
      </c>
      <c r="AN12" s="42"/>
      <c r="AO12" s="19" t="str">
        <f t="shared" ref="AO12:AO25" si="31">IF(AN12&gt;0,(AN$3-AN12)*AO$3+AO$3,"")</f>
        <v/>
      </c>
      <c r="AP12" s="42"/>
      <c r="AQ12" s="19" t="str">
        <f t="shared" ref="AQ12:AQ25" si="32">IF(AP12&gt;0,(AP$3-AP12)*AQ$3+AQ$3,"")</f>
        <v/>
      </c>
      <c r="AR12" s="42"/>
      <c r="AS12" s="19" t="str">
        <f t="shared" ref="AS12:AS25" si="33">IF(AR12&gt;0,(AR$3-AR12)*AS$3+AS$3,"")</f>
        <v/>
      </c>
      <c r="AT12" s="42"/>
      <c r="AU12" s="19" t="str">
        <f t="shared" ref="AU12:AU25" si="34">IF(AT12&gt;0,(AT$3-AT12)*AU$3+AU$3,"")</f>
        <v/>
      </c>
      <c r="AV12" s="42"/>
      <c r="AW12" s="19" t="str">
        <f t="shared" ref="AW12:AW25" si="35">IF(AV12&gt;0,(AV$3-AV12)*AW$3+AW$3,"")</f>
        <v/>
      </c>
      <c r="AX12" s="42"/>
      <c r="AY12" s="19" t="str">
        <f t="shared" ref="AY12:AY25" si="36">IF(AX12&gt;0,(AX$3-AX12)*AY$3+AY$3,"")</f>
        <v/>
      </c>
      <c r="BA12" t="s">
        <v>1126</v>
      </c>
    </row>
    <row r="13" spans="1:53" hidden="1" x14ac:dyDescent="0.25">
      <c r="A13" s="23">
        <v>12194</v>
      </c>
      <c r="B13" s="59" t="s">
        <v>1134</v>
      </c>
      <c r="C13" s="18" t="s">
        <v>606</v>
      </c>
      <c r="D13" s="18" t="s">
        <v>609</v>
      </c>
      <c r="E13" s="34">
        <f t="shared" ref="E13:E25" si="37">COUNT(AY13,AW13,AU13,AS13,AQ13,AO13,AM13,AK13,AI13,AG13,AE13,AC13,AA13,Y13,W13,U13,S13,Q13,O13,K13)</f>
        <v>0</v>
      </c>
      <c r="F13" s="33" t="s">
        <v>252</v>
      </c>
      <c r="G13" s="24" t="s">
        <v>535</v>
      </c>
      <c r="H13" s="26"/>
      <c r="I13" s="19">
        <f t="shared" si="19"/>
        <v>0</v>
      </c>
      <c r="J13" s="37"/>
      <c r="K13" s="19" t="str">
        <f t="shared" ref="K13:K25" si="38">IF(J13&gt;0,(J$3-J13)*K$3+K$3,"")</f>
        <v/>
      </c>
      <c r="L13" s="37"/>
      <c r="M13" s="19" t="str">
        <f t="shared" ref="M13:M25" si="39">IF(L13&gt;0,(L$3-L13)*M$3+M$3,"")</f>
        <v/>
      </c>
      <c r="N13" s="42"/>
      <c r="O13" s="19" t="str">
        <f t="shared" ref="O13:O25" si="40">IF(N13&gt;0,(N$3-N13)*O$3+O$3,"")</f>
        <v/>
      </c>
      <c r="P13" s="44"/>
      <c r="Q13" s="19" t="str">
        <f t="shared" si="20"/>
        <v/>
      </c>
      <c r="R13" s="43"/>
      <c r="S13" s="19" t="str">
        <f t="shared" si="21"/>
        <v/>
      </c>
      <c r="T13" s="43"/>
      <c r="U13" s="19" t="str">
        <f t="shared" si="22"/>
        <v/>
      </c>
      <c r="V13" s="43"/>
      <c r="W13" s="19" t="str">
        <f t="shared" si="23"/>
        <v/>
      </c>
      <c r="X13" s="42"/>
      <c r="Y13" s="19" t="str">
        <f t="shared" si="24"/>
        <v/>
      </c>
      <c r="Z13" s="43"/>
      <c r="AA13" s="19" t="str">
        <f t="shared" si="25"/>
        <v/>
      </c>
      <c r="AB13" s="43"/>
      <c r="AC13" s="19" t="str">
        <f t="shared" si="18"/>
        <v/>
      </c>
      <c r="AD13" s="43"/>
      <c r="AE13" s="19" t="str">
        <f t="shared" si="26"/>
        <v/>
      </c>
      <c r="AF13" s="43"/>
      <c r="AG13" s="19" t="str">
        <f t="shared" si="27"/>
        <v/>
      </c>
      <c r="AH13" s="43"/>
      <c r="AI13" s="19" t="str">
        <f t="shared" si="28"/>
        <v/>
      </c>
      <c r="AJ13" s="43"/>
      <c r="AK13" s="19" t="str">
        <f t="shared" si="29"/>
        <v/>
      </c>
      <c r="AL13" s="43"/>
      <c r="AM13" s="19" t="str">
        <f t="shared" si="30"/>
        <v/>
      </c>
      <c r="AN13" s="43"/>
      <c r="AO13" s="19" t="str">
        <f t="shared" si="31"/>
        <v/>
      </c>
      <c r="AP13" s="43"/>
      <c r="AQ13" s="19" t="str">
        <f t="shared" si="32"/>
        <v/>
      </c>
      <c r="AR13" s="43"/>
      <c r="AS13" s="19" t="str">
        <f t="shared" si="33"/>
        <v/>
      </c>
      <c r="AT13" s="42"/>
      <c r="AU13" s="19" t="str">
        <f t="shared" si="34"/>
        <v/>
      </c>
      <c r="AV13" s="42"/>
      <c r="AW13" s="19" t="str">
        <f t="shared" si="35"/>
        <v/>
      </c>
      <c r="AX13" s="42"/>
      <c r="AY13" s="19" t="str">
        <f t="shared" si="36"/>
        <v/>
      </c>
      <c r="BA13" t="s">
        <v>1126</v>
      </c>
    </row>
    <row r="14" spans="1:53" hidden="1" x14ac:dyDescent="0.25">
      <c r="A14" s="23">
        <v>12195</v>
      </c>
      <c r="B14" s="59" t="s">
        <v>1134</v>
      </c>
      <c r="C14" s="18" t="s">
        <v>606</v>
      </c>
      <c r="D14" s="18" t="s">
        <v>574</v>
      </c>
      <c r="E14" s="34">
        <f t="shared" si="37"/>
        <v>0</v>
      </c>
      <c r="F14" s="33" t="s">
        <v>252</v>
      </c>
      <c r="G14" s="24" t="s">
        <v>49</v>
      </c>
      <c r="H14" s="26"/>
      <c r="I14" s="19">
        <f t="shared" si="19"/>
        <v>0</v>
      </c>
      <c r="J14" s="37"/>
      <c r="K14" s="19"/>
      <c r="L14" s="37"/>
      <c r="M14" s="19"/>
      <c r="N14" s="42"/>
      <c r="O14" s="19" t="str">
        <f t="shared" si="40"/>
        <v/>
      </c>
      <c r="P14" s="42"/>
      <c r="Q14" s="19" t="str">
        <f t="shared" si="20"/>
        <v/>
      </c>
      <c r="R14" s="42"/>
      <c r="S14" s="19" t="str">
        <f t="shared" si="21"/>
        <v/>
      </c>
      <c r="T14" s="43"/>
      <c r="U14" s="19" t="str">
        <f t="shared" si="22"/>
        <v/>
      </c>
      <c r="V14" s="43"/>
      <c r="W14" s="19" t="str">
        <f t="shared" si="23"/>
        <v/>
      </c>
      <c r="X14" s="43"/>
      <c r="Y14" s="19" t="str">
        <f t="shared" si="24"/>
        <v/>
      </c>
      <c r="Z14" s="43"/>
      <c r="AA14" s="19" t="str">
        <f t="shared" si="25"/>
        <v/>
      </c>
      <c r="AB14" s="43"/>
      <c r="AC14" s="19" t="str">
        <f t="shared" si="18"/>
        <v/>
      </c>
      <c r="AD14" s="43"/>
      <c r="AE14" s="19" t="str">
        <f t="shared" si="26"/>
        <v/>
      </c>
      <c r="AF14" s="43"/>
      <c r="AG14" s="19" t="str">
        <f t="shared" si="27"/>
        <v/>
      </c>
      <c r="AH14" s="43"/>
      <c r="AI14" s="19" t="str">
        <f t="shared" si="28"/>
        <v/>
      </c>
      <c r="AJ14" s="43"/>
      <c r="AK14" s="19" t="str">
        <f t="shared" si="29"/>
        <v/>
      </c>
      <c r="AL14" s="43"/>
      <c r="AM14" s="19" t="str">
        <f t="shared" si="30"/>
        <v/>
      </c>
      <c r="AN14" s="43"/>
      <c r="AO14" s="19" t="str">
        <f t="shared" si="31"/>
        <v/>
      </c>
      <c r="AP14" s="43"/>
      <c r="AQ14" s="19" t="str">
        <f t="shared" si="32"/>
        <v/>
      </c>
      <c r="AR14" s="43"/>
      <c r="AS14" s="19" t="str">
        <f t="shared" si="33"/>
        <v/>
      </c>
      <c r="AT14" s="42"/>
      <c r="AU14" s="19" t="str">
        <f t="shared" si="34"/>
        <v/>
      </c>
      <c r="AV14" s="42"/>
      <c r="AW14" s="19" t="str">
        <f t="shared" si="35"/>
        <v/>
      </c>
      <c r="AX14" s="42"/>
      <c r="AY14" s="19" t="str">
        <f t="shared" si="36"/>
        <v/>
      </c>
      <c r="BA14" t="s">
        <v>1126</v>
      </c>
    </row>
    <row r="15" spans="1:53" hidden="1" x14ac:dyDescent="0.25">
      <c r="A15" s="23">
        <v>12669</v>
      </c>
      <c r="B15" s="59" t="s">
        <v>1134</v>
      </c>
      <c r="C15" s="18" t="s">
        <v>629</v>
      </c>
      <c r="D15" s="18" t="s">
        <v>630</v>
      </c>
      <c r="E15" s="34">
        <f t="shared" si="37"/>
        <v>0</v>
      </c>
      <c r="F15" s="33" t="s">
        <v>252</v>
      </c>
      <c r="G15" s="24" t="s">
        <v>49</v>
      </c>
      <c r="H15" s="26"/>
      <c r="I15" s="19">
        <f t="shared" si="19"/>
        <v>0</v>
      </c>
      <c r="J15" s="37"/>
      <c r="K15" s="19"/>
      <c r="L15" s="37"/>
      <c r="M15" s="19"/>
      <c r="N15" s="42"/>
      <c r="O15" s="19" t="str">
        <f t="shared" si="40"/>
        <v/>
      </c>
      <c r="P15" s="42"/>
      <c r="Q15" s="19" t="str">
        <f t="shared" si="20"/>
        <v/>
      </c>
      <c r="R15" s="42"/>
      <c r="S15" s="19" t="str">
        <f t="shared" si="21"/>
        <v/>
      </c>
      <c r="T15" s="43"/>
      <c r="U15" s="19" t="str">
        <f t="shared" si="22"/>
        <v/>
      </c>
      <c r="V15" s="43"/>
      <c r="W15" s="19" t="str">
        <f t="shared" si="23"/>
        <v/>
      </c>
      <c r="X15" s="43"/>
      <c r="Y15" s="19" t="str">
        <f t="shared" si="24"/>
        <v/>
      </c>
      <c r="Z15" s="43"/>
      <c r="AA15" s="19" t="str">
        <f t="shared" si="25"/>
        <v/>
      </c>
      <c r="AB15" s="43"/>
      <c r="AC15" s="19" t="str">
        <f t="shared" si="18"/>
        <v/>
      </c>
      <c r="AD15" s="43"/>
      <c r="AE15" s="19" t="str">
        <f t="shared" si="26"/>
        <v/>
      </c>
      <c r="AF15" s="43"/>
      <c r="AG15" s="19" t="str">
        <f t="shared" si="27"/>
        <v/>
      </c>
      <c r="AH15" s="43"/>
      <c r="AI15" s="19" t="str">
        <f t="shared" si="28"/>
        <v/>
      </c>
      <c r="AJ15" s="43"/>
      <c r="AK15" s="19" t="str">
        <f t="shared" si="29"/>
        <v/>
      </c>
      <c r="AL15" s="43"/>
      <c r="AM15" s="19" t="str">
        <f t="shared" si="30"/>
        <v/>
      </c>
      <c r="AN15" s="43"/>
      <c r="AO15" s="19" t="str">
        <f t="shared" si="31"/>
        <v/>
      </c>
      <c r="AP15" s="43"/>
      <c r="AQ15" s="19" t="str">
        <f t="shared" si="32"/>
        <v/>
      </c>
      <c r="AR15" s="43"/>
      <c r="AS15" s="19" t="str">
        <f t="shared" si="33"/>
        <v/>
      </c>
      <c r="AT15" s="42"/>
      <c r="AU15" s="19" t="str">
        <f t="shared" si="34"/>
        <v/>
      </c>
      <c r="AV15" s="42"/>
      <c r="AW15" s="19" t="str">
        <f t="shared" si="35"/>
        <v/>
      </c>
      <c r="AX15" s="42"/>
      <c r="AY15" s="19" t="str">
        <f t="shared" si="36"/>
        <v/>
      </c>
      <c r="BA15" t="s">
        <v>1126</v>
      </c>
    </row>
    <row r="16" spans="1:53" hidden="1" x14ac:dyDescent="0.25">
      <c r="A16" s="23">
        <v>13438</v>
      </c>
      <c r="B16" s="59" t="s">
        <v>1134</v>
      </c>
      <c r="C16" s="18" t="s">
        <v>729</v>
      </c>
      <c r="D16" s="18" t="s">
        <v>733</v>
      </c>
      <c r="E16" s="34">
        <f t="shared" si="37"/>
        <v>0</v>
      </c>
      <c r="F16" s="33" t="s">
        <v>252</v>
      </c>
      <c r="G16" s="24" t="s">
        <v>49</v>
      </c>
      <c r="H16" s="26"/>
      <c r="I16" s="19">
        <f t="shared" si="19"/>
        <v>0</v>
      </c>
      <c r="J16" s="37"/>
      <c r="K16" s="19"/>
      <c r="L16" s="37"/>
      <c r="M16" s="19"/>
      <c r="N16" s="42"/>
      <c r="O16" s="19" t="str">
        <f t="shared" si="40"/>
        <v/>
      </c>
      <c r="P16" s="44"/>
      <c r="Q16" s="19" t="str">
        <f t="shared" si="20"/>
        <v/>
      </c>
      <c r="R16" s="42"/>
      <c r="S16" s="19" t="str">
        <f t="shared" si="21"/>
        <v/>
      </c>
      <c r="T16" s="43"/>
      <c r="U16" s="19" t="str">
        <f t="shared" si="22"/>
        <v/>
      </c>
      <c r="V16" s="42"/>
      <c r="W16" s="19" t="str">
        <f t="shared" si="23"/>
        <v/>
      </c>
      <c r="X16" s="43"/>
      <c r="Y16" s="19" t="str">
        <f t="shared" si="24"/>
        <v/>
      </c>
      <c r="Z16" s="42"/>
      <c r="AA16" s="19" t="str">
        <f t="shared" si="25"/>
        <v/>
      </c>
      <c r="AB16" s="42"/>
      <c r="AC16" s="19" t="str">
        <f t="shared" si="18"/>
        <v/>
      </c>
      <c r="AD16" s="42"/>
      <c r="AE16" s="19" t="str">
        <f t="shared" si="26"/>
        <v/>
      </c>
      <c r="AF16" s="42"/>
      <c r="AG16" s="19" t="str">
        <f t="shared" si="27"/>
        <v/>
      </c>
      <c r="AH16" s="42"/>
      <c r="AI16" s="19" t="str">
        <f t="shared" si="28"/>
        <v/>
      </c>
      <c r="AJ16" s="42"/>
      <c r="AK16" s="19" t="str">
        <f t="shared" si="29"/>
        <v/>
      </c>
      <c r="AL16" s="42"/>
      <c r="AM16" s="19" t="str">
        <f t="shared" si="30"/>
        <v/>
      </c>
      <c r="AN16" s="42"/>
      <c r="AO16" s="19" t="str">
        <f t="shared" si="31"/>
        <v/>
      </c>
      <c r="AP16" s="42"/>
      <c r="AQ16" s="19" t="str">
        <f t="shared" si="32"/>
        <v/>
      </c>
      <c r="AR16" s="42"/>
      <c r="AS16" s="19" t="str">
        <f t="shared" si="33"/>
        <v/>
      </c>
      <c r="AT16" s="43"/>
      <c r="AU16" s="19" t="str">
        <f t="shared" si="34"/>
        <v/>
      </c>
      <c r="AV16" s="43"/>
      <c r="AW16" s="19" t="str">
        <f t="shared" si="35"/>
        <v/>
      </c>
      <c r="AX16" s="43"/>
      <c r="AY16" s="19" t="str">
        <f t="shared" si="36"/>
        <v/>
      </c>
      <c r="BA16" t="s">
        <v>1126</v>
      </c>
    </row>
    <row r="17" spans="1:53" hidden="1" x14ac:dyDescent="0.25">
      <c r="A17" s="23">
        <v>13427</v>
      </c>
      <c r="B17" s="59" t="s">
        <v>1134</v>
      </c>
      <c r="C17" s="18" t="s">
        <v>729</v>
      </c>
      <c r="D17" s="18" t="s">
        <v>734</v>
      </c>
      <c r="E17" s="34">
        <f t="shared" si="37"/>
        <v>0</v>
      </c>
      <c r="F17" s="33" t="s">
        <v>252</v>
      </c>
      <c r="G17" s="24" t="s">
        <v>49</v>
      </c>
      <c r="H17" s="26"/>
      <c r="I17" s="19">
        <f t="shared" si="19"/>
        <v>0</v>
      </c>
      <c r="J17" s="37"/>
      <c r="K17" s="19"/>
      <c r="L17" s="37"/>
      <c r="M17" s="19"/>
      <c r="N17" s="42"/>
      <c r="O17" s="19" t="str">
        <f t="shared" si="40"/>
        <v/>
      </c>
      <c r="P17" s="42"/>
      <c r="Q17" s="19" t="str">
        <f t="shared" si="20"/>
        <v/>
      </c>
      <c r="R17" s="42"/>
      <c r="S17" s="19" t="str">
        <f t="shared" si="21"/>
        <v/>
      </c>
      <c r="T17" s="42"/>
      <c r="U17" s="19" t="str">
        <f t="shared" si="22"/>
        <v/>
      </c>
      <c r="V17" s="42"/>
      <c r="W17" s="19" t="str">
        <f t="shared" si="23"/>
        <v/>
      </c>
      <c r="X17" s="42"/>
      <c r="Y17" s="19" t="str">
        <f t="shared" si="24"/>
        <v/>
      </c>
      <c r="Z17" s="42"/>
      <c r="AA17" s="19" t="str">
        <f t="shared" si="25"/>
        <v/>
      </c>
      <c r="AB17" s="42"/>
      <c r="AC17" s="19" t="str">
        <f t="shared" si="18"/>
        <v/>
      </c>
      <c r="AD17" s="42"/>
      <c r="AE17" s="19" t="str">
        <f t="shared" si="26"/>
        <v/>
      </c>
      <c r="AF17" s="42"/>
      <c r="AG17" s="19" t="str">
        <f t="shared" si="27"/>
        <v/>
      </c>
      <c r="AH17" s="42"/>
      <c r="AI17" s="19" t="str">
        <f t="shared" si="28"/>
        <v/>
      </c>
      <c r="AJ17" s="42"/>
      <c r="AK17" s="19" t="str">
        <f t="shared" si="29"/>
        <v/>
      </c>
      <c r="AL17" s="42"/>
      <c r="AM17" s="19" t="str">
        <f t="shared" si="30"/>
        <v/>
      </c>
      <c r="AN17" s="42"/>
      <c r="AO17" s="19" t="str">
        <f t="shared" si="31"/>
        <v/>
      </c>
      <c r="AP17" s="42"/>
      <c r="AQ17" s="19" t="str">
        <f t="shared" si="32"/>
        <v/>
      </c>
      <c r="AR17" s="42"/>
      <c r="AS17" s="19" t="str">
        <f t="shared" si="33"/>
        <v/>
      </c>
      <c r="AT17" s="43"/>
      <c r="AU17" s="19" t="str">
        <f t="shared" si="34"/>
        <v/>
      </c>
      <c r="AV17" s="43"/>
      <c r="AW17" s="19" t="str">
        <f t="shared" si="35"/>
        <v/>
      </c>
      <c r="AX17" s="43"/>
      <c r="AY17" s="19" t="str">
        <f t="shared" si="36"/>
        <v/>
      </c>
      <c r="BA17" t="s">
        <v>1126</v>
      </c>
    </row>
    <row r="18" spans="1:53" x14ac:dyDescent="0.25">
      <c r="A18" s="23"/>
      <c r="B18" s="59"/>
      <c r="C18" s="18" t="s">
        <v>1258</v>
      </c>
      <c r="D18" s="18" t="s">
        <v>1279</v>
      </c>
      <c r="E18" s="34"/>
      <c r="F18" s="33" t="s">
        <v>1274</v>
      </c>
      <c r="G18" s="24" t="s">
        <v>1226</v>
      </c>
      <c r="H18" s="26"/>
      <c r="I18" s="19">
        <f t="shared" si="19"/>
        <v>16</v>
      </c>
      <c r="J18" s="37">
        <v>1</v>
      </c>
      <c r="K18" s="19">
        <f t="shared" si="38"/>
        <v>16</v>
      </c>
      <c r="L18" s="37"/>
      <c r="M18" s="19" t="str">
        <f t="shared" si="39"/>
        <v/>
      </c>
      <c r="N18" s="42"/>
      <c r="O18" s="19" t="str">
        <f t="shared" si="40"/>
        <v/>
      </c>
      <c r="P18" s="42"/>
      <c r="Q18" s="19" t="str">
        <f t="shared" si="20"/>
        <v/>
      </c>
      <c r="R18" s="42"/>
      <c r="S18" s="19" t="str">
        <f t="shared" si="21"/>
        <v/>
      </c>
      <c r="T18" s="43"/>
      <c r="U18" s="19" t="str">
        <f t="shared" si="22"/>
        <v/>
      </c>
      <c r="V18" s="43"/>
      <c r="W18" s="19" t="str">
        <f t="shared" si="23"/>
        <v/>
      </c>
      <c r="X18" s="43"/>
      <c r="Y18" s="19" t="str">
        <f t="shared" si="24"/>
        <v/>
      </c>
      <c r="Z18" s="43"/>
      <c r="AA18" s="19" t="str">
        <f t="shared" si="25"/>
        <v/>
      </c>
      <c r="AB18" s="43"/>
      <c r="AC18" s="19" t="str">
        <f t="shared" si="18"/>
        <v/>
      </c>
      <c r="AD18" s="43"/>
      <c r="AE18" s="19" t="str">
        <f t="shared" si="26"/>
        <v/>
      </c>
      <c r="AF18" s="43"/>
      <c r="AG18" s="19" t="str">
        <f t="shared" si="27"/>
        <v/>
      </c>
      <c r="AH18" s="43"/>
      <c r="AI18" s="19" t="str">
        <f t="shared" si="28"/>
        <v/>
      </c>
      <c r="AJ18" s="43"/>
      <c r="AK18" s="19" t="str">
        <f t="shared" si="29"/>
        <v/>
      </c>
      <c r="AL18" s="43"/>
      <c r="AM18" s="19" t="str">
        <f t="shared" si="30"/>
        <v/>
      </c>
      <c r="AN18" s="43"/>
      <c r="AO18" s="19" t="str">
        <f t="shared" si="31"/>
        <v/>
      </c>
      <c r="AP18" s="43"/>
      <c r="AQ18" s="19" t="str">
        <f t="shared" si="32"/>
        <v/>
      </c>
      <c r="AR18" s="43"/>
      <c r="AS18" s="19" t="str">
        <f t="shared" si="33"/>
        <v/>
      </c>
      <c r="AT18" s="42"/>
      <c r="AU18" s="19" t="str">
        <f t="shared" si="34"/>
        <v/>
      </c>
      <c r="AV18" s="42"/>
      <c r="AW18" s="19" t="str">
        <f t="shared" si="35"/>
        <v/>
      </c>
      <c r="AX18" s="42"/>
      <c r="AY18" s="19" t="str">
        <f t="shared" si="36"/>
        <v/>
      </c>
      <c r="BA18" t="s">
        <v>1126</v>
      </c>
    </row>
    <row r="19" spans="1:53" x14ac:dyDescent="0.25">
      <c r="A19" s="23"/>
      <c r="B19" s="63"/>
      <c r="C19" s="61" t="s">
        <v>1287</v>
      </c>
      <c r="D19" s="61" t="s">
        <v>1288</v>
      </c>
      <c r="E19" s="34"/>
      <c r="F19" s="33" t="s">
        <v>1274</v>
      </c>
      <c r="G19" s="24" t="s">
        <v>1226</v>
      </c>
      <c r="H19" s="26"/>
      <c r="I19" s="19">
        <f t="shared" si="19"/>
        <v>6</v>
      </c>
      <c r="J19" s="37">
        <v>6</v>
      </c>
      <c r="K19" s="19">
        <f t="shared" si="38"/>
        <v>6</v>
      </c>
      <c r="L19" s="37">
        <v>7</v>
      </c>
      <c r="M19" s="19">
        <f t="shared" si="39"/>
        <v>0</v>
      </c>
      <c r="N19" s="43"/>
      <c r="O19" s="19" t="str">
        <f t="shared" si="40"/>
        <v/>
      </c>
      <c r="P19" s="43"/>
      <c r="Q19" s="19" t="str">
        <f t="shared" si="20"/>
        <v/>
      </c>
      <c r="R19" s="42"/>
      <c r="S19" s="19" t="str">
        <f t="shared" si="21"/>
        <v/>
      </c>
      <c r="T19" s="43"/>
      <c r="U19" s="19" t="str">
        <f t="shared" si="22"/>
        <v/>
      </c>
      <c r="V19" s="43"/>
      <c r="W19" s="19" t="str">
        <f t="shared" si="23"/>
        <v/>
      </c>
      <c r="X19" s="43"/>
      <c r="Y19" s="19" t="str">
        <f t="shared" si="24"/>
        <v/>
      </c>
      <c r="Z19" s="43"/>
      <c r="AA19" s="19" t="str">
        <f t="shared" si="25"/>
        <v/>
      </c>
      <c r="AB19" s="43"/>
      <c r="AC19" s="19" t="str">
        <f t="shared" si="18"/>
        <v/>
      </c>
      <c r="AD19" s="43"/>
      <c r="AE19" s="19" t="str">
        <f t="shared" si="26"/>
        <v/>
      </c>
      <c r="AF19" s="43"/>
      <c r="AG19" s="19" t="str">
        <f t="shared" si="27"/>
        <v/>
      </c>
      <c r="AH19" s="43"/>
      <c r="AI19" s="19" t="str">
        <f t="shared" si="28"/>
        <v/>
      </c>
      <c r="AJ19" s="43"/>
      <c r="AK19" s="19" t="str">
        <f t="shared" si="29"/>
        <v/>
      </c>
      <c r="AL19" s="43"/>
      <c r="AM19" s="19" t="str">
        <f t="shared" si="30"/>
        <v/>
      </c>
      <c r="AN19" s="43"/>
      <c r="AO19" s="19" t="str">
        <f t="shared" si="31"/>
        <v/>
      </c>
      <c r="AP19" s="43"/>
      <c r="AQ19" s="19" t="str">
        <f t="shared" si="32"/>
        <v/>
      </c>
      <c r="AR19" s="43"/>
      <c r="AS19" s="19" t="str">
        <f t="shared" si="33"/>
        <v/>
      </c>
      <c r="AT19" s="43"/>
      <c r="AU19" s="19" t="str">
        <f t="shared" si="34"/>
        <v/>
      </c>
      <c r="AV19" s="43"/>
      <c r="AW19" s="19" t="str">
        <f t="shared" si="35"/>
        <v/>
      </c>
      <c r="AX19" s="43"/>
      <c r="AY19" s="19" t="str">
        <f t="shared" si="36"/>
        <v/>
      </c>
      <c r="BA19" t="s">
        <v>1126</v>
      </c>
    </row>
    <row r="20" spans="1:53" x14ac:dyDescent="0.25">
      <c r="A20" s="23"/>
      <c r="B20" s="63"/>
      <c r="C20" s="61" t="s">
        <v>1287</v>
      </c>
      <c r="D20" s="61" t="s">
        <v>1289</v>
      </c>
      <c r="E20" s="34"/>
      <c r="F20" s="33" t="s">
        <v>1274</v>
      </c>
      <c r="G20" s="24" t="s">
        <v>1226</v>
      </c>
      <c r="H20" s="26"/>
      <c r="I20" s="19">
        <f t="shared" si="19"/>
        <v>6</v>
      </c>
      <c r="J20" s="37">
        <v>7</v>
      </c>
      <c r="K20" s="19">
        <f t="shared" si="38"/>
        <v>4</v>
      </c>
      <c r="L20" s="37">
        <v>6</v>
      </c>
      <c r="M20" s="19">
        <f t="shared" si="39"/>
        <v>2</v>
      </c>
      <c r="N20" s="42"/>
      <c r="O20" s="19" t="str">
        <f t="shared" si="40"/>
        <v/>
      </c>
      <c r="P20" s="44"/>
      <c r="Q20" s="19" t="str">
        <f t="shared" si="20"/>
        <v/>
      </c>
      <c r="R20" s="42"/>
      <c r="S20" s="19" t="str">
        <f t="shared" si="21"/>
        <v/>
      </c>
      <c r="T20" s="42"/>
      <c r="U20" s="19" t="str">
        <f t="shared" si="22"/>
        <v/>
      </c>
      <c r="V20" s="42"/>
      <c r="W20" s="19" t="str">
        <f t="shared" si="23"/>
        <v/>
      </c>
      <c r="X20" s="42"/>
      <c r="Y20" s="19" t="str">
        <f t="shared" si="24"/>
        <v/>
      </c>
      <c r="Z20" s="42"/>
      <c r="AA20" s="19" t="str">
        <f t="shared" si="25"/>
        <v/>
      </c>
      <c r="AB20" s="42"/>
      <c r="AC20" s="19" t="str">
        <f t="shared" si="18"/>
        <v/>
      </c>
      <c r="AD20" s="42"/>
      <c r="AE20" s="19" t="str">
        <f t="shared" si="26"/>
        <v/>
      </c>
      <c r="AF20" s="42"/>
      <c r="AG20" s="19" t="str">
        <f t="shared" si="27"/>
        <v/>
      </c>
      <c r="AH20" s="42"/>
      <c r="AI20" s="19" t="str">
        <f t="shared" si="28"/>
        <v/>
      </c>
      <c r="AJ20" s="42"/>
      <c r="AK20" s="19" t="str">
        <f t="shared" si="29"/>
        <v/>
      </c>
      <c r="AL20" s="42"/>
      <c r="AM20" s="19" t="str">
        <f t="shared" si="30"/>
        <v/>
      </c>
      <c r="AN20" s="42"/>
      <c r="AO20" s="19" t="str">
        <f t="shared" si="31"/>
        <v/>
      </c>
      <c r="AP20" s="42"/>
      <c r="AQ20" s="19" t="str">
        <f t="shared" si="32"/>
        <v/>
      </c>
      <c r="AR20" s="42"/>
      <c r="AS20" s="19" t="str">
        <f t="shared" si="33"/>
        <v/>
      </c>
      <c r="AT20" s="42"/>
      <c r="AU20" s="19" t="str">
        <f t="shared" si="34"/>
        <v/>
      </c>
      <c r="AV20" s="42"/>
      <c r="AW20" s="19" t="str">
        <f t="shared" si="35"/>
        <v/>
      </c>
      <c r="AX20" s="42"/>
      <c r="AY20" s="19" t="str">
        <f t="shared" si="36"/>
        <v/>
      </c>
      <c r="BA20" t="s">
        <v>1126</v>
      </c>
    </row>
    <row r="21" spans="1:53" x14ac:dyDescent="0.25">
      <c r="A21" s="23"/>
      <c r="B21" s="63"/>
      <c r="C21" s="61" t="s">
        <v>1284</v>
      </c>
      <c r="D21" s="61" t="s">
        <v>1290</v>
      </c>
      <c r="E21" s="34"/>
      <c r="F21" s="33" t="s">
        <v>1274</v>
      </c>
      <c r="G21" s="24" t="s">
        <v>1226</v>
      </c>
      <c r="H21" s="26"/>
      <c r="I21" s="19">
        <f t="shared" si="19"/>
        <v>24</v>
      </c>
      <c r="J21" s="37">
        <v>3</v>
      </c>
      <c r="K21" s="19">
        <f t="shared" si="38"/>
        <v>12</v>
      </c>
      <c r="L21" s="37">
        <v>1</v>
      </c>
      <c r="M21" s="19">
        <f t="shared" si="39"/>
        <v>12</v>
      </c>
      <c r="N21" s="42"/>
      <c r="O21" s="19" t="str">
        <f t="shared" si="40"/>
        <v/>
      </c>
      <c r="P21" s="44"/>
      <c r="Q21" s="19" t="str">
        <f t="shared" si="20"/>
        <v/>
      </c>
      <c r="R21" s="42"/>
      <c r="S21" s="19" t="str">
        <f t="shared" si="21"/>
        <v/>
      </c>
      <c r="T21" s="42"/>
      <c r="U21" s="19" t="str">
        <f t="shared" si="22"/>
        <v/>
      </c>
      <c r="V21" s="42"/>
      <c r="W21" s="19" t="str">
        <f t="shared" si="23"/>
        <v/>
      </c>
      <c r="X21" s="42"/>
      <c r="Y21" s="19" t="str">
        <f t="shared" si="24"/>
        <v/>
      </c>
      <c r="Z21" s="42"/>
      <c r="AA21" s="19" t="str">
        <f t="shared" si="25"/>
        <v/>
      </c>
      <c r="AB21" s="42"/>
      <c r="AC21" s="19" t="str">
        <f t="shared" si="18"/>
        <v/>
      </c>
      <c r="AD21" s="42"/>
      <c r="AE21" s="19" t="str">
        <f t="shared" si="26"/>
        <v/>
      </c>
      <c r="AF21" s="42"/>
      <c r="AG21" s="19" t="str">
        <f t="shared" si="27"/>
        <v/>
      </c>
      <c r="AH21" s="42"/>
      <c r="AI21" s="19" t="str">
        <f t="shared" si="28"/>
        <v/>
      </c>
      <c r="AJ21" s="42"/>
      <c r="AK21" s="19" t="str">
        <f t="shared" si="29"/>
        <v/>
      </c>
      <c r="AL21" s="42"/>
      <c r="AM21" s="19" t="str">
        <f t="shared" si="30"/>
        <v/>
      </c>
      <c r="AN21" s="42"/>
      <c r="AO21" s="19" t="str">
        <f t="shared" si="31"/>
        <v/>
      </c>
      <c r="AP21" s="42"/>
      <c r="AQ21" s="19" t="str">
        <f t="shared" si="32"/>
        <v/>
      </c>
      <c r="AR21" s="42"/>
      <c r="AS21" s="19" t="str">
        <f t="shared" si="33"/>
        <v/>
      </c>
      <c r="AT21" s="42"/>
      <c r="AU21" s="19" t="str">
        <f t="shared" si="34"/>
        <v/>
      </c>
      <c r="AV21" s="42"/>
      <c r="AW21" s="19" t="str">
        <f t="shared" si="35"/>
        <v/>
      </c>
      <c r="AX21" s="42"/>
      <c r="AY21" s="19" t="str">
        <f t="shared" si="36"/>
        <v/>
      </c>
      <c r="BA21" t="s">
        <v>1126</v>
      </c>
    </row>
    <row r="22" spans="1:53" x14ac:dyDescent="0.25">
      <c r="A22" s="23"/>
      <c r="B22" s="59"/>
      <c r="C22" s="18" t="s">
        <v>114</v>
      </c>
      <c r="D22" s="18" t="s">
        <v>1273</v>
      </c>
      <c r="E22" s="34"/>
      <c r="F22" s="33" t="s">
        <v>1274</v>
      </c>
      <c r="G22" s="24" t="s">
        <v>1226</v>
      </c>
      <c r="H22" s="26"/>
      <c r="I22" s="19">
        <f t="shared" si="19"/>
        <v>16</v>
      </c>
      <c r="J22" s="37">
        <v>4</v>
      </c>
      <c r="K22" s="19">
        <f t="shared" si="38"/>
        <v>10</v>
      </c>
      <c r="L22" s="37">
        <v>4</v>
      </c>
      <c r="M22" s="19">
        <f t="shared" si="39"/>
        <v>6</v>
      </c>
      <c r="N22" s="42"/>
      <c r="O22" s="19" t="str">
        <f t="shared" si="40"/>
        <v/>
      </c>
      <c r="P22" s="42"/>
      <c r="Q22" s="19" t="str">
        <f t="shared" si="20"/>
        <v/>
      </c>
      <c r="R22" s="42"/>
      <c r="S22" s="19" t="str">
        <f t="shared" si="21"/>
        <v/>
      </c>
      <c r="T22" s="43"/>
      <c r="U22" s="19" t="str">
        <f t="shared" si="22"/>
        <v/>
      </c>
      <c r="V22" s="43"/>
      <c r="W22" s="19" t="str">
        <f t="shared" si="23"/>
        <v/>
      </c>
      <c r="X22" s="43"/>
      <c r="Y22" s="19" t="str">
        <f t="shared" si="24"/>
        <v/>
      </c>
      <c r="Z22" s="43"/>
      <c r="AA22" s="19" t="str">
        <f t="shared" si="25"/>
        <v/>
      </c>
      <c r="AB22" s="43"/>
      <c r="AC22" s="19" t="str">
        <f t="shared" si="18"/>
        <v/>
      </c>
      <c r="AD22" s="43"/>
      <c r="AE22" s="19" t="str">
        <f t="shared" si="26"/>
        <v/>
      </c>
      <c r="AF22" s="43"/>
      <c r="AG22" s="19" t="str">
        <f t="shared" si="27"/>
        <v/>
      </c>
      <c r="AH22" s="43"/>
      <c r="AI22" s="19" t="str">
        <f t="shared" si="28"/>
        <v/>
      </c>
      <c r="AJ22" s="43"/>
      <c r="AK22" s="19" t="str">
        <f t="shared" si="29"/>
        <v/>
      </c>
      <c r="AL22" s="43"/>
      <c r="AM22" s="19" t="str">
        <f t="shared" si="30"/>
        <v/>
      </c>
      <c r="AN22" s="43"/>
      <c r="AO22" s="19" t="str">
        <f t="shared" si="31"/>
        <v/>
      </c>
      <c r="AP22" s="43"/>
      <c r="AQ22" s="19" t="str">
        <f t="shared" si="32"/>
        <v/>
      </c>
      <c r="AR22" s="43"/>
      <c r="AS22" s="19" t="str">
        <f t="shared" si="33"/>
        <v/>
      </c>
      <c r="AT22" s="43"/>
      <c r="AU22" s="19" t="str">
        <f t="shared" si="34"/>
        <v/>
      </c>
      <c r="AV22" s="43"/>
      <c r="AW22" s="19" t="str">
        <f t="shared" si="35"/>
        <v/>
      </c>
      <c r="AX22" s="43"/>
      <c r="AY22" s="19" t="str">
        <f t="shared" si="36"/>
        <v/>
      </c>
      <c r="BA22" t="s">
        <v>1126</v>
      </c>
    </row>
    <row r="23" spans="1:53" x14ac:dyDescent="0.25">
      <c r="A23" s="23"/>
      <c r="B23" s="59"/>
      <c r="C23" s="18"/>
      <c r="D23" s="18"/>
      <c r="E23" s="34"/>
      <c r="F23" s="33"/>
      <c r="G23" s="24"/>
      <c r="H23" s="26"/>
      <c r="I23" s="19">
        <f t="shared" si="19"/>
        <v>0</v>
      </c>
      <c r="J23" s="37"/>
      <c r="K23" s="19" t="str">
        <f t="shared" si="38"/>
        <v/>
      </c>
      <c r="L23" s="37"/>
      <c r="M23" s="19" t="str">
        <f t="shared" si="39"/>
        <v/>
      </c>
      <c r="N23" s="42"/>
      <c r="O23" s="19" t="str">
        <f t="shared" si="40"/>
        <v/>
      </c>
      <c r="P23" s="44"/>
      <c r="Q23" s="19" t="str">
        <f t="shared" si="20"/>
        <v/>
      </c>
      <c r="R23" s="42"/>
      <c r="S23" s="19" t="str">
        <f t="shared" si="21"/>
        <v/>
      </c>
      <c r="T23" s="43"/>
      <c r="U23" s="19" t="str">
        <f t="shared" si="22"/>
        <v/>
      </c>
      <c r="V23" s="43"/>
      <c r="W23" s="19" t="str">
        <f t="shared" si="23"/>
        <v/>
      </c>
      <c r="X23" s="43"/>
      <c r="Y23" s="19" t="str">
        <f t="shared" si="24"/>
        <v/>
      </c>
      <c r="Z23" s="43"/>
      <c r="AA23" s="19" t="str">
        <f t="shared" si="25"/>
        <v/>
      </c>
      <c r="AB23" s="43"/>
      <c r="AC23" s="19" t="str">
        <f t="shared" si="18"/>
        <v/>
      </c>
      <c r="AD23" s="43"/>
      <c r="AE23" s="19" t="str">
        <f t="shared" si="26"/>
        <v/>
      </c>
      <c r="AF23" s="43"/>
      <c r="AG23" s="19" t="str">
        <f t="shared" si="27"/>
        <v/>
      </c>
      <c r="AH23" s="43"/>
      <c r="AI23" s="19" t="str">
        <f t="shared" si="28"/>
        <v/>
      </c>
      <c r="AJ23" s="43"/>
      <c r="AK23" s="19" t="str">
        <f t="shared" si="29"/>
        <v/>
      </c>
      <c r="AL23" s="43"/>
      <c r="AM23" s="19" t="str">
        <f t="shared" si="30"/>
        <v/>
      </c>
      <c r="AN23" s="43"/>
      <c r="AO23" s="19" t="str">
        <f t="shared" si="31"/>
        <v/>
      </c>
      <c r="AP23" s="43"/>
      <c r="AQ23" s="19" t="str">
        <f t="shared" si="32"/>
        <v/>
      </c>
      <c r="AR23" s="43"/>
      <c r="AS23" s="19" t="str">
        <f t="shared" si="33"/>
        <v/>
      </c>
      <c r="AT23" s="42"/>
      <c r="AU23" s="19" t="str">
        <f t="shared" si="34"/>
        <v/>
      </c>
      <c r="AV23" s="42"/>
      <c r="AW23" s="19" t="str">
        <f t="shared" si="35"/>
        <v/>
      </c>
      <c r="AX23" s="42"/>
      <c r="AY23" s="19" t="str">
        <f t="shared" si="36"/>
        <v/>
      </c>
      <c r="BA23" t="s">
        <v>1126</v>
      </c>
    </row>
    <row r="24" spans="1:53" hidden="1" x14ac:dyDescent="0.25">
      <c r="A24" s="23">
        <v>12216</v>
      </c>
      <c r="B24" s="59" t="s">
        <v>1134</v>
      </c>
      <c r="C24" s="18" t="s">
        <v>1009</v>
      </c>
      <c r="D24" s="18" t="s">
        <v>1013</v>
      </c>
      <c r="E24" s="34">
        <f t="shared" si="37"/>
        <v>0</v>
      </c>
      <c r="F24" s="33" t="s">
        <v>252</v>
      </c>
      <c r="G24" s="24" t="s">
        <v>535</v>
      </c>
      <c r="H24" s="26"/>
      <c r="I24" s="19">
        <f t="shared" si="19"/>
        <v>0</v>
      </c>
      <c r="J24" s="37"/>
      <c r="K24" s="19" t="str">
        <f t="shared" si="38"/>
        <v/>
      </c>
      <c r="L24" s="37"/>
      <c r="M24" s="19" t="str">
        <f t="shared" si="39"/>
        <v/>
      </c>
      <c r="N24" s="42"/>
      <c r="O24" s="19" t="str">
        <f t="shared" si="40"/>
        <v/>
      </c>
      <c r="P24" s="44"/>
      <c r="Q24" s="19" t="str">
        <f t="shared" si="20"/>
        <v/>
      </c>
      <c r="R24" s="42"/>
      <c r="S24" s="19" t="str">
        <f t="shared" si="21"/>
        <v/>
      </c>
      <c r="T24" s="43"/>
      <c r="U24" s="19" t="str">
        <f t="shared" si="22"/>
        <v/>
      </c>
      <c r="V24" s="43"/>
      <c r="W24" s="19" t="str">
        <f t="shared" si="23"/>
        <v/>
      </c>
      <c r="X24" s="43"/>
      <c r="Y24" s="19" t="str">
        <f t="shared" si="24"/>
        <v/>
      </c>
      <c r="Z24" s="43"/>
      <c r="AA24" s="19" t="str">
        <f t="shared" si="25"/>
        <v/>
      </c>
      <c r="AB24" s="43"/>
      <c r="AC24" s="19" t="str">
        <f t="shared" si="18"/>
        <v/>
      </c>
      <c r="AD24" s="43"/>
      <c r="AE24" s="19" t="str">
        <f t="shared" si="26"/>
        <v/>
      </c>
      <c r="AF24" s="43"/>
      <c r="AG24" s="19" t="str">
        <f t="shared" si="27"/>
        <v/>
      </c>
      <c r="AH24" s="43"/>
      <c r="AI24" s="19" t="str">
        <f t="shared" si="28"/>
        <v/>
      </c>
      <c r="AJ24" s="43"/>
      <c r="AK24" s="19" t="str">
        <f t="shared" si="29"/>
        <v/>
      </c>
      <c r="AL24" s="43"/>
      <c r="AM24" s="19" t="str">
        <f t="shared" si="30"/>
        <v/>
      </c>
      <c r="AN24" s="43"/>
      <c r="AO24" s="19" t="str">
        <f t="shared" si="31"/>
        <v/>
      </c>
      <c r="AP24" s="43"/>
      <c r="AQ24" s="19" t="str">
        <f t="shared" si="32"/>
        <v/>
      </c>
      <c r="AR24" s="43"/>
      <c r="AS24" s="19" t="str">
        <f t="shared" si="33"/>
        <v/>
      </c>
      <c r="AT24" s="43"/>
      <c r="AU24" s="19" t="str">
        <f t="shared" si="34"/>
        <v/>
      </c>
      <c r="AV24" s="43"/>
      <c r="AW24" s="19" t="str">
        <f t="shared" si="35"/>
        <v/>
      </c>
      <c r="AX24" s="43"/>
      <c r="AY24" s="19" t="str">
        <f t="shared" si="36"/>
        <v/>
      </c>
      <c r="BA24" t="s">
        <v>1125</v>
      </c>
    </row>
    <row r="25" spans="1:53" hidden="1" x14ac:dyDescent="0.25">
      <c r="A25" s="23">
        <v>12228</v>
      </c>
      <c r="B25" s="59" t="s">
        <v>1134</v>
      </c>
      <c r="C25" s="18" t="s">
        <v>927</v>
      </c>
      <c r="D25" s="18" t="s">
        <v>1054</v>
      </c>
      <c r="E25" s="34">
        <f t="shared" si="37"/>
        <v>0</v>
      </c>
      <c r="F25" s="33" t="s">
        <v>252</v>
      </c>
      <c r="G25" s="24" t="s">
        <v>535</v>
      </c>
      <c r="H25" s="26"/>
      <c r="I25" s="19">
        <f t="shared" si="19"/>
        <v>0</v>
      </c>
      <c r="J25" s="37"/>
      <c r="K25" s="19" t="str">
        <f t="shared" si="38"/>
        <v/>
      </c>
      <c r="L25" s="37"/>
      <c r="M25" s="19" t="str">
        <f t="shared" si="39"/>
        <v/>
      </c>
      <c r="N25" s="42"/>
      <c r="O25" s="19" t="str">
        <f t="shared" si="40"/>
        <v/>
      </c>
      <c r="P25" s="44"/>
      <c r="Q25" s="19" t="str">
        <f t="shared" si="20"/>
        <v/>
      </c>
      <c r="R25" s="42"/>
      <c r="S25" s="19" t="str">
        <f t="shared" si="21"/>
        <v/>
      </c>
      <c r="T25" s="43"/>
      <c r="U25" s="19" t="str">
        <f t="shared" si="22"/>
        <v/>
      </c>
      <c r="V25" s="43"/>
      <c r="W25" s="19" t="str">
        <f t="shared" si="23"/>
        <v/>
      </c>
      <c r="X25" s="42"/>
      <c r="Y25" s="19" t="str">
        <f t="shared" si="24"/>
        <v/>
      </c>
      <c r="Z25" s="43"/>
      <c r="AA25" s="19" t="str">
        <f t="shared" si="25"/>
        <v/>
      </c>
      <c r="AB25" s="43"/>
      <c r="AC25" s="19" t="str">
        <f t="shared" si="18"/>
        <v/>
      </c>
      <c r="AD25" s="43"/>
      <c r="AE25" s="19" t="str">
        <f t="shared" si="26"/>
        <v/>
      </c>
      <c r="AF25" s="43"/>
      <c r="AG25" s="19" t="str">
        <f t="shared" si="27"/>
        <v/>
      </c>
      <c r="AH25" s="43"/>
      <c r="AI25" s="19" t="str">
        <f t="shared" si="28"/>
        <v/>
      </c>
      <c r="AJ25" s="43"/>
      <c r="AK25" s="19" t="str">
        <f t="shared" si="29"/>
        <v/>
      </c>
      <c r="AL25" s="43"/>
      <c r="AM25" s="19" t="str">
        <f t="shared" si="30"/>
        <v/>
      </c>
      <c r="AN25" s="43"/>
      <c r="AO25" s="19" t="str">
        <f t="shared" si="31"/>
        <v/>
      </c>
      <c r="AP25" s="43"/>
      <c r="AQ25" s="19" t="str">
        <f t="shared" si="32"/>
        <v/>
      </c>
      <c r="AR25" s="43"/>
      <c r="AS25" s="19" t="str">
        <f t="shared" si="33"/>
        <v/>
      </c>
      <c r="AT25" s="43"/>
      <c r="AU25" s="19" t="str">
        <f t="shared" si="34"/>
        <v/>
      </c>
      <c r="AV25" s="43"/>
      <c r="AW25" s="19" t="str">
        <f t="shared" si="35"/>
        <v/>
      </c>
      <c r="AX25" s="43"/>
      <c r="AY25" s="19" t="str">
        <f t="shared" si="36"/>
        <v/>
      </c>
      <c r="BA25" t="s">
        <v>1125</v>
      </c>
    </row>
    <row r="26" spans="1:53" s="13" customFormat="1" x14ac:dyDescent="0.25">
      <c r="A26" s="14"/>
      <c r="B26" s="60"/>
      <c r="F26" s="28"/>
      <c r="G26" s="30"/>
      <c r="I26" s="14"/>
    </row>
  </sheetData>
  <autoFilter ref="A5:PY25" xr:uid="{00000000-0009-0000-0000-000002000000}">
    <filterColumn colId="1">
      <filters blank="1">
        <dateGroupItem year="2016" dateTimeGrouping="year"/>
      </filters>
    </filterColumn>
  </autoFilter>
  <printOptions horizontalCentered="1"/>
  <pageMargins left="0" right="0" top="0.75" bottom="0.25" header="0.3" footer="0.3"/>
  <pageSetup scale="64" fitToHeight="3" orientation="landscape" horizontalDpi="300" verticalDpi="300" r:id="rId1"/>
  <headerFooter>
    <oddHeader>&amp;C&amp;20 2015 ACMSA Point Standings&amp;R&amp;14&amp;P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L253"/>
  <sheetViews>
    <sheetView workbookViewId="0">
      <selection activeCell="Q4" sqref="Q4"/>
    </sheetView>
  </sheetViews>
  <sheetFormatPr defaultRowHeight="15" x14ac:dyDescent="0.25"/>
  <cols>
    <col min="1" max="1" width="13.42578125" bestFit="1" customWidth="1"/>
    <col min="5" max="5" width="9.140625" customWidth="1"/>
    <col min="6" max="6" width="9.7109375" bestFit="1" customWidth="1"/>
    <col min="8" max="8" width="5.28515625" bestFit="1" customWidth="1"/>
    <col min="9" max="9" width="8.42578125" bestFit="1" customWidth="1"/>
    <col min="10" max="10" width="8.5703125" bestFit="1" customWidth="1"/>
    <col min="11" max="11" width="19.7109375" customWidth="1"/>
    <col min="12" max="12" width="12.7109375" bestFit="1" customWidth="1"/>
    <col min="14" max="14" width="14.42578125" customWidth="1"/>
    <col min="16" max="16" width="15.140625" customWidth="1"/>
    <col min="18" max="26" width="12.140625" bestFit="1" customWidth="1"/>
    <col min="27" max="27" width="16.5703125" customWidth="1"/>
    <col min="28" max="33" width="13.28515625" bestFit="1" customWidth="1"/>
  </cols>
  <sheetData>
    <row r="4" spans="1:38" x14ac:dyDescent="0.25">
      <c r="A4" s="7" t="s">
        <v>23</v>
      </c>
      <c r="B4" s="7" t="s">
        <v>24</v>
      </c>
      <c r="C4" s="7" t="s">
        <v>25</v>
      </c>
      <c r="D4" s="7" t="s">
        <v>26</v>
      </c>
      <c r="E4" s="7" t="s">
        <v>28</v>
      </c>
      <c r="F4" s="7" t="s">
        <v>29</v>
      </c>
      <c r="G4" s="7" t="s">
        <v>219</v>
      </c>
      <c r="H4" s="7" t="s">
        <v>220</v>
      </c>
      <c r="I4" s="7" t="s">
        <v>221</v>
      </c>
      <c r="J4" s="7" t="s">
        <v>222</v>
      </c>
      <c r="K4" s="7" t="s">
        <v>223</v>
      </c>
      <c r="L4" s="7" t="s">
        <v>224</v>
      </c>
      <c r="M4" s="7" t="s">
        <v>225</v>
      </c>
      <c r="N4" s="7" t="s">
        <v>27</v>
      </c>
      <c r="O4" s="7" t="s">
        <v>226</v>
      </c>
      <c r="P4" s="7" t="s">
        <v>227</v>
      </c>
      <c r="Q4" s="7" t="s">
        <v>228</v>
      </c>
      <c r="R4" s="7" t="s">
        <v>30</v>
      </c>
      <c r="S4" s="7" t="s">
        <v>31</v>
      </c>
      <c r="T4" s="7" t="s">
        <v>32</v>
      </c>
      <c r="U4" s="7" t="s">
        <v>33</v>
      </c>
      <c r="V4" s="7" t="s">
        <v>34</v>
      </c>
      <c r="W4" s="7" t="s">
        <v>35</v>
      </c>
      <c r="X4" s="7" t="s">
        <v>36</v>
      </c>
      <c r="Y4" s="7" t="s">
        <v>37</v>
      </c>
      <c r="Z4" s="7" t="s">
        <v>38</v>
      </c>
      <c r="AA4" s="7" t="s">
        <v>39</v>
      </c>
      <c r="AB4" s="7" t="s">
        <v>40</v>
      </c>
      <c r="AC4" s="7" t="s">
        <v>41</v>
      </c>
      <c r="AD4" s="7" t="s">
        <v>42</v>
      </c>
      <c r="AE4" s="7" t="s">
        <v>43</v>
      </c>
      <c r="AF4" s="7" t="s">
        <v>44</v>
      </c>
      <c r="AG4" s="7" t="s">
        <v>229</v>
      </c>
      <c r="AH4" s="7" t="s">
        <v>6</v>
      </c>
      <c r="AI4" s="7" t="s">
        <v>230</v>
      </c>
      <c r="AJ4" s="7" t="s">
        <v>231</v>
      </c>
      <c r="AK4" s="7" t="s">
        <v>232</v>
      </c>
      <c r="AL4" s="7" t="s">
        <v>233</v>
      </c>
    </row>
    <row r="5" spans="1:38" ht="16.149999999999999" hidden="1" customHeight="1" x14ac:dyDescent="0.25">
      <c r="A5" s="8">
        <v>10107</v>
      </c>
      <c r="B5" s="9" t="s">
        <v>252</v>
      </c>
      <c r="C5" s="9" t="s">
        <v>49</v>
      </c>
      <c r="D5" s="8" t="b">
        <v>1</v>
      </c>
      <c r="E5" s="9" t="s">
        <v>377</v>
      </c>
      <c r="F5" s="9" t="s">
        <v>378</v>
      </c>
      <c r="G5" s="9" t="s">
        <v>370</v>
      </c>
      <c r="H5" s="9" t="s">
        <v>235</v>
      </c>
      <c r="I5" s="9" t="s">
        <v>371</v>
      </c>
      <c r="J5" s="9" t="s">
        <v>376</v>
      </c>
      <c r="K5" s="9" t="s">
        <v>7</v>
      </c>
      <c r="L5" s="8" t="b">
        <v>0</v>
      </c>
      <c r="M5" s="9" t="s">
        <v>7</v>
      </c>
      <c r="N5" s="10">
        <v>41223</v>
      </c>
      <c r="O5" s="11"/>
      <c r="P5" s="11"/>
      <c r="Q5" s="9" t="s">
        <v>379</v>
      </c>
      <c r="R5" s="11"/>
      <c r="S5" s="11"/>
      <c r="T5" s="11"/>
      <c r="U5" s="11"/>
      <c r="V5" s="11"/>
      <c r="W5" s="2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9" t="s">
        <v>7</v>
      </c>
      <c r="AI5" s="8" t="b">
        <v>0</v>
      </c>
      <c r="AJ5" s="9" t="s">
        <v>7</v>
      </c>
      <c r="AK5" s="9" t="s">
        <v>7</v>
      </c>
      <c r="AL5" s="9" t="s">
        <v>374</v>
      </c>
    </row>
    <row r="6" spans="1:38" ht="16.149999999999999" hidden="1" customHeight="1" x14ac:dyDescent="0.25">
      <c r="A6" s="8">
        <v>11190</v>
      </c>
      <c r="B6" s="9" t="s">
        <v>252</v>
      </c>
      <c r="C6" s="9" t="s">
        <v>49</v>
      </c>
      <c r="D6" s="8" t="b">
        <v>1</v>
      </c>
      <c r="E6" s="9" t="s">
        <v>64</v>
      </c>
      <c r="F6" s="9" t="s">
        <v>409</v>
      </c>
      <c r="G6" s="9" t="s">
        <v>309</v>
      </c>
      <c r="H6" s="9" t="s">
        <v>235</v>
      </c>
      <c r="I6" s="9" t="s">
        <v>310</v>
      </c>
      <c r="J6" s="9" t="s">
        <v>410</v>
      </c>
      <c r="K6" s="9" t="s">
        <v>411</v>
      </c>
      <c r="L6" s="8" t="b">
        <v>0</v>
      </c>
      <c r="M6" s="9" t="s">
        <v>7</v>
      </c>
      <c r="N6" s="10">
        <v>41574</v>
      </c>
      <c r="O6" s="11"/>
      <c r="P6" s="10">
        <v>39399</v>
      </c>
      <c r="Q6" s="9" t="s">
        <v>379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9" t="s">
        <v>7</v>
      </c>
      <c r="AI6" s="8" t="b">
        <v>0</v>
      </c>
      <c r="AJ6" s="9" t="s">
        <v>7</v>
      </c>
      <c r="AK6" s="9" t="s">
        <v>7</v>
      </c>
      <c r="AL6" s="9" t="s">
        <v>412</v>
      </c>
    </row>
    <row r="7" spans="1:38" ht="16.149999999999999" hidden="1" customHeight="1" x14ac:dyDescent="0.25">
      <c r="A7" s="8">
        <v>12410</v>
      </c>
      <c r="B7" s="9" t="s">
        <v>252</v>
      </c>
      <c r="C7" s="9" t="s">
        <v>49</v>
      </c>
      <c r="D7" s="8" t="b">
        <v>1</v>
      </c>
      <c r="E7" s="9" t="s">
        <v>64</v>
      </c>
      <c r="F7" s="9" t="s">
        <v>414</v>
      </c>
      <c r="G7" s="9" t="s">
        <v>309</v>
      </c>
      <c r="H7" s="9" t="s">
        <v>235</v>
      </c>
      <c r="I7" s="9" t="s">
        <v>310</v>
      </c>
      <c r="J7" s="9" t="s">
        <v>410</v>
      </c>
      <c r="K7" s="9" t="s">
        <v>411</v>
      </c>
      <c r="L7" s="8" t="b">
        <v>0</v>
      </c>
      <c r="M7" s="9" t="s">
        <v>7</v>
      </c>
      <c r="N7" s="10">
        <v>41574</v>
      </c>
      <c r="O7" s="11"/>
      <c r="P7" s="10">
        <v>37986</v>
      </c>
      <c r="Q7" s="9" t="s">
        <v>379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9" t="s">
        <v>7</v>
      </c>
      <c r="AI7" s="8" t="b">
        <v>0</v>
      </c>
      <c r="AJ7" s="9" t="s">
        <v>7</v>
      </c>
      <c r="AK7" s="9" t="s">
        <v>7</v>
      </c>
      <c r="AL7" s="9" t="s">
        <v>412</v>
      </c>
    </row>
    <row r="8" spans="1:38" ht="16.149999999999999" hidden="1" customHeight="1" x14ac:dyDescent="0.25">
      <c r="A8" s="8">
        <v>10937</v>
      </c>
      <c r="B8" s="9" t="s">
        <v>252</v>
      </c>
      <c r="C8" s="9" t="s">
        <v>49</v>
      </c>
      <c r="D8" s="8" t="b">
        <v>1</v>
      </c>
      <c r="E8" s="9" t="s">
        <v>64</v>
      </c>
      <c r="F8" s="9" t="s">
        <v>416</v>
      </c>
      <c r="G8" s="9" t="s">
        <v>309</v>
      </c>
      <c r="H8" s="9" t="s">
        <v>235</v>
      </c>
      <c r="I8" s="9" t="s">
        <v>310</v>
      </c>
      <c r="J8" s="9" t="s">
        <v>410</v>
      </c>
      <c r="K8" s="9" t="s">
        <v>411</v>
      </c>
      <c r="L8" s="8" t="b">
        <v>0</v>
      </c>
      <c r="M8" s="9" t="s">
        <v>7</v>
      </c>
      <c r="N8" s="10">
        <v>41938</v>
      </c>
      <c r="O8" s="11"/>
      <c r="P8" s="10">
        <v>38769</v>
      </c>
      <c r="Q8" s="9" t="s">
        <v>379</v>
      </c>
      <c r="R8" s="20">
        <v>3</v>
      </c>
      <c r="S8" s="11"/>
      <c r="T8" s="11"/>
      <c r="U8" s="20">
        <v>1</v>
      </c>
      <c r="V8" s="20">
        <v>1</v>
      </c>
      <c r="W8" s="20">
        <v>3</v>
      </c>
      <c r="X8" s="20">
        <v>4</v>
      </c>
      <c r="Y8" s="11"/>
      <c r="Z8" s="20">
        <v>2</v>
      </c>
      <c r="AA8" s="20">
        <v>3</v>
      </c>
      <c r="AB8" s="20">
        <v>2</v>
      </c>
      <c r="AC8" s="11"/>
      <c r="AD8" s="11"/>
      <c r="AE8" s="20">
        <v>2</v>
      </c>
      <c r="AF8" s="20">
        <v>2</v>
      </c>
      <c r="AG8" s="11"/>
      <c r="AH8" s="9" t="s">
        <v>7</v>
      </c>
      <c r="AI8" s="8" t="b">
        <v>0</v>
      </c>
      <c r="AJ8" s="9" t="s">
        <v>7</v>
      </c>
      <c r="AK8" s="9" t="s">
        <v>7</v>
      </c>
      <c r="AL8" s="9" t="s">
        <v>412</v>
      </c>
    </row>
    <row r="9" spans="1:38" ht="16.149999999999999" hidden="1" customHeight="1" x14ac:dyDescent="0.25">
      <c r="A9" s="8">
        <v>14212</v>
      </c>
      <c r="B9" s="9" t="s">
        <v>252</v>
      </c>
      <c r="C9" s="9" t="s">
        <v>49</v>
      </c>
      <c r="D9" s="8" t="b">
        <v>1</v>
      </c>
      <c r="E9" s="9" t="s">
        <v>149</v>
      </c>
      <c r="F9" s="9" t="s">
        <v>534</v>
      </c>
      <c r="G9" s="9" t="s">
        <v>7</v>
      </c>
      <c r="H9" s="9" t="s">
        <v>7</v>
      </c>
      <c r="I9" s="9" t="s">
        <v>7</v>
      </c>
      <c r="J9" s="9" t="s">
        <v>7</v>
      </c>
      <c r="K9" s="9" t="s">
        <v>7</v>
      </c>
      <c r="L9" s="8" t="b">
        <v>0</v>
      </c>
      <c r="M9" s="9" t="s">
        <v>7</v>
      </c>
      <c r="N9" s="10">
        <v>41938</v>
      </c>
      <c r="O9" s="11"/>
      <c r="P9" s="10">
        <v>40759</v>
      </c>
      <c r="Q9" s="9" t="s">
        <v>247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9" t="s">
        <v>7</v>
      </c>
      <c r="AI9" s="8" t="b">
        <v>0</v>
      </c>
      <c r="AJ9" s="9" t="s">
        <v>7</v>
      </c>
      <c r="AK9" s="9" t="s">
        <v>7</v>
      </c>
      <c r="AL9" s="9" t="s">
        <v>7</v>
      </c>
    </row>
    <row r="10" spans="1:38" ht="16.149999999999999" hidden="1" customHeight="1" x14ac:dyDescent="0.25">
      <c r="A10" s="8">
        <v>12229</v>
      </c>
      <c r="B10" s="9" t="s">
        <v>252</v>
      </c>
      <c r="C10" s="9" t="s">
        <v>535</v>
      </c>
      <c r="D10" s="8" t="b">
        <v>1</v>
      </c>
      <c r="E10" s="9" t="s">
        <v>149</v>
      </c>
      <c r="F10" s="9" t="s">
        <v>536</v>
      </c>
      <c r="G10" s="9" t="s">
        <v>493</v>
      </c>
      <c r="H10" s="9" t="s">
        <v>235</v>
      </c>
      <c r="I10" s="9" t="s">
        <v>530</v>
      </c>
      <c r="J10" s="9" t="s">
        <v>531</v>
      </c>
      <c r="K10" s="9" t="s">
        <v>7</v>
      </c>
      <c r="L10" s="8" t="b">
        <v>0</v>
      </c>
      <c r="M10" s="9" t="s">
        <v>7</v>
      </c>
      <c r="N10" s="10">
        <v>41938</v>
      </c>
      <c r="O10" s="11"/>
      <c r="P10" s="22">
        <v>40759</v>
      </c>
      <c r="Q10" s="9" t="s">
        <v>239</v>
      </c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9" t="s">
        <v>7</v>
      </c>
      <c r="AI10" s="8" t="b">
        <v>0</v>
      </c>
      <c r="AJ10" s="9" t="s">
        <v>7</v>
      </c>
      <c r="AK10" s="9" t="s">
        <v>7</v>
      </c>
      <c r="AL10" s="9" t="s">
        <v>533</v>
      </c>
    </row>
    <row r="11" spans="1:38" ht="16.149999999999999" hidden="1" customHeight="1" x14ac:dyDescent="0.25">
      <c r="A11" s="8">
        <v>12377</v>
      </c>
      <c r="B11" s="9" t="s">
        <v>252</v>
      </c>
      <c r="C11" s="9" t="s">
        <v>535</v>
      </c>
      <c r="D11" s="8" t="b">
        <v>1</v>
      </c>
      <c r="E11" s="9" t="s">
        <v>561</v>
      </c>
      <c r="F11" s="9" t="s">
        <v>562</v>
      </c>
      <c r="G11" s="9" t="s">
        <v>454</v>
      </c>
      <c r="H11" s="9" t="s">
        <v>235</v>
      </c>
      <c r="I11" s="9" t="s">
        <v>455</v>
      </c>
      <c r="J11" s="9" t="s">
        <v>563</v>
      </c>
      <c r="K11" s="9" t="s">
        <v>7</v>
      </c>
      <c r="L11" s="8" t="b">
        <v>0</v>
      </c>
      <c r="M11" s="9" t="s">
        <v>7</v>
      </c>
      <c r="N11" s="10">
        <v>41938</v>
      </c>
      <c r="O11" s="11"/>
      <c r="P11" s="21"/>
      <c r="Q11" s="9" t="s">
        <v>239</v>
      </c>
      <c r="R11" s="20">
        <v>1</v>
      </c>
      <c r="S11" s="11"/>
      <c r="T11" s="11"/>
      <c r="U11" s="11"/>
      <c r="V11" s="11"/>
      <c r="W11" s="20">
        <v>1</v>
      </c>
      <c r="X11" s="20">
        <v>1</v>
      </c>
      <c r="Y11" s="11"/>
      <c r="Z11" s="11"/>
      <c r="AA11" s="20">
        <v>1</v>
      </c>
      <c r="AB11" s="11"/>
      <c r="AC11" s="20">
        <v>1</v>
      </c>
      <c r="AD11" s="11"/>
      <c r="AE11" s="20">
        <v>1</v>
      </c>
      <c r="AF11" s="20">
        <v>1</v>
      </c>
      <c r="AG11" s="11"/>
      <c r="AH11" s="9" t="s">
        <v>7</v>
      </c>
      <c r="AI11" s="8" t="b">
        <v>0</v>
      </c>
      <c r="AJ11" s="9" t="s">
        <v>240</v>
      </c>
      <c r="AK11" s="9" t="s">
        <v>7</v>
      </c>
      <c r="AL11" s="9" t="s">
        <v>564</v>
      </c>
    </row>
    <row r="12" spans="1:38" ht="16.149999999999999" hidden="1" customHeight="1" x14ac:dyDescent="0.25">
      <c r="A12" s="8">
        <v>13275</v>
      </c>
      <c r="B12" s="9" t="s">
        <v>252</v>
      </c>
      <c r="C12" s="9" t="s">
        <v>49</v>
      </c>
      <c r="D12" s="8" t="b">
        <v>1</v>
      </c>
      <c r="E12" s="9" t="s">
        <v>561</v>
      </c>
      <c r="F12" s="9" t="s">
        <v>568</v>
      </c>
      <c r="G12" s="9" t="s">
        <v>454</v>
      </c>
      <c r="H12" s="9" t="s">
        <v>235</v>
      </c>
      <c r="I12" s="9" t="s">
        <v>455</v>
      </c>
      <c r="J12" s="9" t="s">
        <v>563</v>
      </c>
      <c r="K12" s="9" t="s">
        <v>7</v>
      </c>
      <c r="L12" s="8" t="b">
        <v>0</v>
      </c>
      <c r="M12" s="9" t="s">
        <v>7</v>
      </c>
      <c r="N12" s="10">
        <v>41938</v>
      </c>
      <c r="O12" s="11"/>
      <c r="P12" s="10">
        <v>39090</v>
      </c>
      <c r="Q12" s="9" t="s">
        <v>247</v>
      </c>
      <c r="R12" s="20">
        <v>5</v>
      </c>
      <c r="S12" s="11"/>
      <c r="T12" s="11"/>
      <c r="U12" s="11"/>
      <c r="V12" s="11"/>
      <c r="W12" s="20">
        <v>5</v>
      </c>
      <c r="X12" s="20">
        <v>7</v>
      </c>
      <c r="Y12" s="11"/>
      <c r="Z12" s="11"/>
      <c r="AA12" s="11"/>
      <c r="AB12" s="11"/>
      <c r="AC12" s="11"/>
      <c r="AD12" s="11"/>
      <c r="AE12" s="20">
        <v>4</v>
      </c>
      <c r="AF12" s="20">
        <v>3</v>
      </c>
      <c r="AG12" s="11"/>
      <c r="AH12" s="9" t="s">
        <v>7</v>
      </c>
      <c r="AI12" s="8" t="b">
        <v>0</v>
      </c>
      <c r="AJ12" s="9" t="s">
        <v>75</v>
      </c>
      <c r="AK12" s="9" t="s">
        <v>7</v>
      </c>
      <c r="AL12" s="9" t="s">
        <v>7</v>
      </c>
    </row>
    <row r="13" spans="1:38" ht="16.149999999999999" hidden="1" customHeight="1" x14ac:dyDescent="0.25">
      <c r="A13" s="21"/>
      <c r="B13" s="9" t="s">
        <v>252</v>
      </c>
      <c r="C13" s="9" t="s">
        <v>49</v>
      </c>
      <c r="D13" s="8" t="b">
        <v>1</v>
      </c>
      <c r="E13" s="9" t="s">
        <v>561</v>
      </c>
      <c r="F13" s="9" t="s">
        <v>574</v>
      </c>
      <c r="G13" s="9" t="s">
        <v>454</v>
      </c>
      <c r="H13" s="9" t="s">
        <v>235</v>
      </c>
      <c r="I13" s="9" t="s">
        <v>455</v>
      </c>
      <c r="J13" s="9" t="s">
        <v>563</v>
      </c>
      <c r="K13" s="9" t="s">
        <v>7</v>
      </c>
      <c r="L13" s="8" t="b">
        <v>0</v>
      </c>
      <c r="M13" s="9" t="s">
        <v>7</v>
      </c>
      <c r="N13" s="10">
        <v>41281</v>
      </c>
      <c r="O13" s="11"/>
      <c r="P13" s="21"/>
      <c r="Q13" s="9" t="s">
        <v>247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9" t="s">
        <v>7</v>
      </c>
      <c r="AI13" s="8" t="b">
        <v>0</v>
      </c>
      <c r="AJ13" s="9" t="s">
        <v>7</v>
      </c>
      <c r="AK13" s="9" t="s">
        <v>7</v>
      </c>
      <c r="AL13" s="9" t="s">
        <v>564</v>
      </c>
    </row>
    <row r="14" spans="1:38" ht="16.149999999999999" hidden="1" customHeight="1" x14ac:dyDescent="0.25">
      <c r="A14" s="8">
        <v>12194</v>
      </c>
      <c r="B14" s="9" t="s">
        <v>252</v>
      </c>
      <c r="C14" s="9" t="s">
        <v>535</v>
      </c>
      <c r="D14" s="8" t="b">
        <v>1</v>
      </c>
      <c r="E14" s="9" t="s">
        <v>606</v>
      </c>
      <c r="F14" s="9" t="s">
        <v>609</v>
      </c>
      <c r="G14" s="9" t="s">
        <v>258</v>
      </c>
      <c r="H14" s="9" t="s">
        <v>235</v>
      </c>
      <c r="I14" s="9" t="s">
        <v>294</v>
      </c>
      <c r="J14" s="9" t="s">
        <v>7</v>
      </c>
      <c r="K14" s="9" t="s">
        <v>7</v>
      </c>
      <c r="L14" s="8" t="b">
        <v>0</v>
      </c>
      <c r="M14" s="9" t="s">
        <v>7</v>
      </c>
      <c r="N14" s="10">
        <v>41913</v>
      </c>
      <c r="O14" s="11"/>
      <c r="P14" s="21"/>
      <c r="Q14" s="9" t="s">
        <v>247</v>
      </c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9" t="s">
        <v>7</v>
      </c>
      <c r="AI14" s="8" t="b">
        <v>0</v>
      </c>
      <c r="AJ14" s="9" t="s">
        <v>7</v>
      </c>
      <c r="AK14" s="9" t="s">
        <v>7</v>
      </c>
      <c r="AL14" s="9" t="s">
        <v>608</v>
      </c>
    </row>
    <row r="15" spans="1:38" ht="16.149999999999999" hidden="1" customHeight="1" x14ac:dyDescent="0.25">
      <c r="A15" s="8">
        <v>12195</v>
      </c>
      <c r="B15" s="9" t="s">
        <v>252</v>
      </c>
      <c r="C15" s="9" t="s">
        <v>49</v>
      </c>
      <c r="D15" s="8" t="b">
        <v>1</v>
      </c>
      <c r="E15" s="9" t="s">
        <v>606</v>
      </c>
      <c r="F15" s="9" t="s">
        <v>574</v>
      </c>
      <c r="G15" s="9" t="s">
        <v>258</v>
      </c>
      <c r="H15" s="9" t="s">
        <v>235</v>
      </c>
      <c r="I15" s="9" t="s">
        <v>294</v>
      </c>
      <c r="J15" s="9" t="s">
        <v>7</v>
      </c>
      <c r="K15" s="9" t="s">
        <v>7</v>
      </c>
      <c r="L15" s="8" t="b">
        <v>0</v>
      </c>
      <c r="M15" s="9" t="s">
        <v>7</v>
      </c>
      <c r="N15" s="10">
        <v>41180</v>
      </c>
      <c r="O15" s="11"/>
      <c r="P15" s="11"/>
      <c r="Q15" s="9" t="s">
        <v>379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9" t="s">
        <v>7</v>
      </c>
      <c r="AI15" s="8" t="b">
        <v>0</v>
      </c>
      <c r="AJ15" s="9" t="s">
        <v>7</v>
      </c>
      <c r="AK15" s="9" t="s">
        <v>7</v>
      </c>
      <c r="AL15" s="9" t="s">
        <v>608</v>
      </c>
    </row>
    <row r="16" spans="1:38" ht="16.149999999999999" hidden="1" customHeight="1" x14ac:dyDescent="0.25">
      <c r="A16" s="20">
        <v>12669</v>
      </c>
      <c r="B16" s="9" t="s">
        <v>252</v>
      </c>
      <c r="C16" s="9" t="s">
        <v>49</v>
      </c>
      <c r="D16" s="8" t="b">
        <v>1</v>
      </c>
      <c r="E16" s="9" t="s">
        <v>629</v>
      </c>
      <c r="F16" s="9" t="s">
        <v>630</v>
      </c>
      <c r="G16" s="9" t="s">
        <v>7</v>
      </c>
      <c r="H16" s="9" t="s">
        <v>7</v>
      </c>
      <c r="I16" s="9" t="s">
        <v>7</v>
      </c>
      <c r="J16" s="9" t="s">
        <v>7</v>
      </c>
      <c r="K16" s="9" t="s">
        <v>7</v>
      </c>
      <c r="L16" s="8" t="b">
        <v>0</v>
      </c>
      <c r="M16" s="9" t="s">
        <v>7</v>
      </c>
      <c r="N16" s="10">
        <v>41302</v>
      </c>
      <c r="O16" s="11"/>
      <c r="P16" s="11"/>
      <c r="Q16" s="9" t="s">
        <v>379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9" t="s">
        <v>7</v>
      </c>
      <c r="AI16" s="8" t="b">
        <v>0</v>
      </c>
      <c r="AJ16" s="9" t="s">
        <v>7</v>
      </c>
      <c r="AK16" s="9" t="s">
        <v>7</v>
      </c>
      <c r="AL16" s="9" t="s">
        <v>631</v>
      </c>
    </row>
    <row r="17" spans="1:38" ht="16.149999999999999" hidden="1" customHeight="1" x14ac:dyDescent="0.25">
      <c r="A17" s="8">
        <v>13438</v>
      </c>
      <c r="B17" s="9" t="s">
        <v>252</v>
      </c>
      <c r="C17" s="9" t="s">
        <v>535</v>
      </c>
      <c r="D17" s="8" t="b">
        <v>1</v>
      </c>
      <c r="E17" s="9" t="s">
        <v>729</v>
      </c>
      <c r="F17" s="9" t="s">
        <v>733</v>
      </c>
      <c r="G17" s="9" t="s">
        <v>493</v>
      </c>
      <c r="H17" s="9" t="s">
        <v>235</v>
      </c>
      <c r="I17" s="9" t="s">
        <v>7</v>
      </c>
      <c r="J17" s="9" t="s">
        <v>7</v>
      </c>
      <c r="K17" s="9" t="s">
        <v>7</v>
      </c>
      <c r="L17" s="8" t="b">
        <v>0</v>
      </c>
      <c r="M17" s="9" t="s">
        <v>7</v>
      </c>
      <c r="N17" s="10">
        <v>41615</v>
      </c>
      <c r="O17" s="11"/>
      <c r="P17" s="10">
        <v>38641</v>
      </c>
      <c r="Q17" s="9" t="s">
        <v>7</v>
      </c>
      <c r="R17" s="11"/>
      <c r="S17" s="11"/>
      <c r="T17" s="11"/>
      <c r="U17" s="11"/>
      <c r="V17" s="11"/>
      <c r="W17" s="21"/>
      <c r="X17" s="11"/>
      <c r="Y17" s="11"/>
      <c r="Z17" s="21"/>
      <c r="AA17" s="21"/>
      <c r="AB17" s="11"/>
      <c r="AC17" s="11"/>
      <c r="AD17" s="11"/>
      <c r="AE17" s="11"/>
      <c r="AF17" s="11"/>
      <c r="AG17" s="11"/>
      <c r="AH17" s="9" t="s">
        <v>7</v>
      </c>
      <c r="AI17" s="8" t="b">
        <v>0</v>
      </c>
      <c r="AJ17" s="9" t="s">
        <v>7</v>
      </c>
      <c r="AK17" s="9" t="s">
        <v>7</v>
      </c>
      <c r="AL17" s="9" t="s">
        <v>732</v>
      </c>
    </row>
    <row r="18" spans="1:38" ht="16.149999999999999" hidden="1" customHeight="1" x14ac:dyDescent="0.25">
      <c r="A18" s="8">
        <v>13427</v>
      </c>
      <c r="B18" s="9" t="s">
        <v>252</v>
      </c>
      <c r="C18" s="9" t="s">
        <v>535</v>
      </c>
      <c r="D18" s="8" t="b">
        <v>1</v>
      </c>
      <c r="E18" s="9" t="s">
        <v>729</v>
      </c>
      <c r="F18" s="9" t="s">
        <v>734</v>
      </c>
      <c r="G18" s="9" t="s">
        <v>493</v>
      </c>
      <c r="H18" s="9" t="s">
        <v>235</v>
      </c>
      <c r="I18" s="9" t="s">
        <v>7</v>
      </c>
      <c r="J18" s="9" t="s">
        <v>7</v>
      </c>
      <c r="K18" s="9" t="s">
        <v>7</v>
      </c>
      <c r="L18" s="8" t="b">
        <v>0</v>
      </c>
      <c r="M18" s="9" t="s">
        <v>7</v>
      </c>
      <c r="N18" s="10">
        <v>41615</v>
      </c>
      <c r="O18" s="11"/>
      <c r="P18" s="10">
        <v>37928</v>
      </c>
      <c r="Q18" s="9" t="s">
        <v>7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9" t="s">
        <v>731</v>
      </c>
      <c r="AI18" s="8" t="b">
        <v>0</v>
      </c>
      <c r="AJ18" s="9" t="s">
        <v>7</v>
      </c>
      <c r="AK18" s="9" t="s">
        <v>7</v>
      </c>
      <c r="AL18" s="9" t="s">
        <v>732</v>
      </c>
    </row>
    <row r="19" spans="1:38" ht="16.149999999999999" hidden="1" customHeight="1" x14ac:dyDescent="0.25">
      <c r="A19" s="8">
        <v>11639</v>
      </c>
      <c r="B19" s="9" t="s">
        <v>252</v>
      </c>
      <c r="C19" s="9" t="s">
        <v>535</v>
      </c>
      <c r="D19" s="8" t="b">
        <v>1</v>
      </c>
      <c r="E19" s="9" t="s">
        <v>78</v>
      </c>
      <c r="F19" s="9" t="s">
        <v>769</v>
      </c>
      <c r="G19" s="9" t="s">
        <v>243</v>
      </c>
      <c r="H19" s="9" t="s">
        <v>235</v>
      </c>
      <c r="I19" s="9" t="s">
        <v>271</v>
      </c>
      <c r="J19" s="9" t="s">
        <v>766</v>
      </c>
      <c r="K19" s="9" t="s">
        <v>7</v>
      </c>
      <c r="L19" s="8" t="b">
        <v>0</v>
      </c>
      <c r="M19" s="9" t="s">
        <v>7</v>
      </c>
      <c r="N19" s="10">
        <v>41938</v>
      </c>
      <c r="O19" s="11"/>
      <c r="P19" s="10">
        <v>38086</v>
      </c>
      <c r="Q19" s="9" t="s">
        <v>239</v>
      </c>
      <c r="R19" s="8">
        <v>2</v>
      </c>
      <c r="S19" s="21"/>
      <c r="T19" s="21"/>
      <c r="U19" s="11"/>
      <c r="V19" s="8">
        <v>3</v>
      </c>
      <c r="W19" s="8">
        <v>2</v>
      </c>
      <c r="X19" s="8">
        <v>2</v>
      </c>
      <c r="Y19" s="8">
        <v>1</v>
      </c>
      <c r="Z19" s="8">
        <v>1</v>
      </c>
      <c r="AA19" s="8">
        <v>2</v>
      </c>
      <c r="AB19" s="8">
        <v>1</v>
      </c>
      <c r="AC19" s="21"/>
      <c r="AD19" s="11"/>
      <c r="AE19" s="21"/>
      <c r="AF19" s="21"/>
      <c r="AG19" s="11"/>
      <c r="AH19" s="9" t="s">
        <v>770</v>
      </c>
      <c r="AI19" s="8" t="b">
        <v>0</v>
      </c>
      <c r="AJ19" s="9" t="s">
        <v>7</v>
      </c>
      <c r="AK19" s="9" t="s">
        <v>7</v>
      </c>
      <c r="AL19" s="9" t="s">
        <v>771</v>
      </c>
    </row>
    <row r="20" spans="1:38" ht="16.149999999999999" hidden="1" customHeight="1" x14ac:dyDescent="0.25">
      <c r="A20" s="8">
        <v>8068</v>
      </c>
      <c r="B20" s="9" t="s">
        <v>252</v>
      </c>
      <c r="C20" s="9" t="s">
        <v>535</v>
      </c>
      <c r="D20" s="8" t="b">
        <v>1</v>
      </c>
      <c r="E20" s="9" t="s">
        <v>160</v>
      </c>
      <c r="F20" s="9" t="s">
        <v>189</v>
      </c>
      <c r="G20" s="9" t="s">
        <v>912</v>
      </c>
      <c r="H20" s="9" t="s">
        <v>301</v>
      </c>
      <c r="I20" s="9" t="s">
        <v>913</v>
      </c>
      <c r="J20" s="9" t="s">
        <v>7</v>
      </c>
      <c r="K20" s="9" t="s">
        <v>7</v>
      </c>
      <c r="L20" s="8" t="b">
        <v>0</v>
      </c>
      <c r="M20" s="9" t="s">
        <v>7</v>
      </c>
      <c r="N20" s="10">
        <v>42048</v>
      </c>
      <c r="O20" s="11"/>
      <c r="P20" s="10">
        <v>35783</v>
      </c>
      <c r="Q20" s="9" t="s">
        <v>239</v>
      </c>
      <c r="R20" s="11"/>
      <c r="S20" s="11"/>
      <c r="T20" s="11"/>
      <c r="U20" s="11"/>
      <c r="V20" s="11"/>
      <c r="W20" s="20">
        <v>7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9" t="s">
        <v>7</v>
      </c>
      <c r="AI20" s="8" t="b">
        <v>0</v>
      </c>
      <c r="AJ20" s="9" t="s">
        <v>7</v>
      </c>
      <c r="AK20" s="9" t="s">
        <v>7</v>
      </c>
      <c r="AL20" s="9" t="s">
        <v>918</v>
      </c>
    </row>
    <row r="21" spans="1:38" ht="16.149999999999999" hidden="1" customHeight="1" x14ac:dyDescent="0.25">
      <c r="A21" s="8">
        <v>11956</v>
      </c>
      <c r="B21" s="9" t="s">
        <v>252</v>
      </c>
      <c r="C21" s="9" t="s">
        <v>49</v>
      </c>
      <c r="D21" s="8" t="b">
        <v>1</v>
      </c>
      <c r="E21" s="9" t="s">
        <v>919</v>
      </c>
      <c r="F21" s="9" t="s">
        <v>927</v>
      </c>
      <c r="G21" s="9" t="s">
        <v>921</v>
      </c>
      <c r="H21" s="9" t="s">
        <v>235</v>
      </c>
      <c r="I21" s="9" t="s">
        <v>922</v>
      </c>
      <c r="J21" s="9" t="s">
        <v>7</v>
      </c>
      <c r="K21" s="9" t="s">
        <v>7</v>
      </c>
      <c r="L21" s="8" t="b">
        <v>0</v>
      </c>
      <c r="M21" s="9" t="s">
        <v>7</v>
      </c>
      <c r="N21" s="10">
        <v>41287</v>
      </c>
      <c r="O21" s="11"/>
      <c r="P21" s="11"/>
      <c r="Q21" s="9" t="s">
        <v>247</v>
      </c>
      <c r="R21" s="21"/>
      <c r="S21" s="11"/>
      <c r="T21" s="11"/>
      <c r="U21" s="11"/>
      <c r="V21" s="21"/>
      <c r="W21" s="21"/>
      <c r="X21" s="21"/>
      <c r="Y21" s="11"/>
      <c r="Z21" s="11"/>
      <c r="AA21" s="21"/>
      <c r="AB21" s="11"/>
      <c r="AC21" s="11"/>
      <c r="AD21" s="11"/>
      <c r="AE21" s="21"/>
      <c r="AF21" s="21"/>
      <c r="AG21" s="11"/>
      <c r="AH21" s="9" t="s">
        <v>7</v>
      </c>
      <c r="AI21" s="8" t="b">
        <v>0</v>
      </c>
      <c r="AJ21" s="9" t="s">
        <v>7</v>
      </c>
      <c r="AK21" s="9" t="s">
        <v>7</v>
      </c>
      <c r="AL21" s="9" t="s">
        <v>925</v>
      </c>
    </row>
    <row r="22" spans="1:38" ht="16.149999999999999" hidden="1" customHeight="1" x14ac:dyDescent="0.25">
      <c r="A22" s="8">
        <v>7723</v>
      </c>
      <c r="B22" s="9" t="s">
        <v>252</v>
      </c>
      <c r="C22" s="9" t="s">
        <v>49</v>
      </c>
      <c r="D22" s="8" t="b">
        <v>1</v>
      </c>
      <c r="E22" s="9" t="s">
        <v>51</v>
      </c>
      <c r="F22" s="9" t="s">
        <v>935</v>
      </c>
      <c r="G22" s="9" t="s">
        <v>234</v>
      </c>
      <c r="H22" s="9" t="s">
        <v>235</v>
      </c>
      <c r="I22" s="9" t="s">
        <v>936</v>
      </c>
      <c r="J22" s="9" t="s">
        <v>937</v>
      </c>
      <c r="K22" s="9" t="s">
        <v>938</v>
      </c>
      <c r="L22" s="8" t="b">
        <v>0</v>
      </c>
      <c r="M22" s="9" t="s">
        <v>7</v>
      </c>
      <c r="N22" s="10">
        <v>41938</v>
      </c>
      <c r="O22" s="11"/>
      <c r="P22" s="22">
        <v>38511</v>
      </c>
      <c r="Q22" s="9" t="s">
        <v>239</v>
      </c>
      <c r="R22" s="20">
        <v>4</v>
      </c>
      <c r="S22" s="11"/>
      <c r="T22" s="20">
        <v>1</v>
      </c>
      <c r="U22" s="11"/>
      <c r="V22" s="20">
        <v>4</v>
      </c>
      <c r="W22" s="20">
        <v>4</v>
      </c>
      <c r="X22" s="20">
        <v>8</v>
      </c>
      <c r="Y22" s="11"/>
      <c r="Z22" s="11"/>
      <c r="AA22" s="20">
        <v>4</v>
      </c>
      <c r="AB22" s="20">
        <v>3</v>
      </c>
      <c r="AC22" s="11"/>
      <c r="AD22" s="11"/>
      <c r="AE22" s="20">
        <v>5</v>
      </c>
      <c r="AF22" s="20">
        <v>4</v>
      </c>
      <c r="AG22" s="11"/>
      <c r="AH22" s="9" t="s">
        <v>7</v>
      </c>
      <c r="AI22" s="8" t="b">
        <v>0</v>
      </c>
      <c r="AJ22" s="9" t="s">
        <v>240</v>
      </c>
      <c r="AK22" s="9" t="s">
        <v>7</v>
      </c>
      <c r="AL22" s="9" t="s">
        <v>939</v>
      </c>
    </row>
    <row r="23" spans="1:38" ht="16.149999999999999" hidden="1" customHeight="1" x14ac:dyDescent="0.25">
      <c r="A23" s="8">
        <v>11468</v>
      </c>
      <c r="B23" s="9" t="s">
        <v>252</v>
      </c>
      <c r="C23" s="9" t="s">
        <v>535</v>
      </c>
      <c r="D23" s="8" t="b">
        <v>1</v>
      </c>
      <c r="E23" s="9" t="s">
        <v>58</v>
      </c>
      <c r="F23" s="9" t="s">
        <v>966</v>
      </c>
      <c r="G23" s="9" t="s">
        <v>258</v>
      </c>
      <c r="H23" s="9" t="s">
        <v>235</v>
      </c>
      <c r="I23" s="9" t="s">
        <v>398</v>
      </c>
      <c r="J23" s="9" t="s">
        <v>7</v>
      </c>
      <c r="K23" s="9" t="s">
        <v>7</v>
      </c>
      <c r="L23" s="8" t="b">
        <v>0</v>
      </c>
      <c r="M23" s="9" t="s">
        <v>7</v>
      </c>
      <c r="N23" s="10">
        <v>41938</v>
      </c>
      <c r="O23" s="11"/>
      <c r="P23" s="10">
        <v>37811</v>
      </c>
      <c r="Q23" s="9" t="s">
        <v>239</v>
      </c>
      <c r="R23" s="11"/>
      <c r="S23" s="11"/>
      <c r="T23" s="21"/>
      <c r="U23" s="11"/>
      <c r="V23" s="11"/>
      <c r="W23" s="21"/>
      <c r="X23" s="11"/>
      <c r="Y23" s="11"/>
      <c r="Z23" s="21"/>
      <c r="AA23" s="21"/>
      <c r="AB23" s="11"/>
      <c r="AC23" s="11"/>
      <c r="AD23" s="11"/>
      <c r="AE23" s="11"/>
      <c r="AF23" s="11"/>
      <c r="AG23" s="11"/>
      <c r="AH23" s="9" t="s">
        <v>7</v>
      </c>
      <c r="AI23" s="8" t="b">
        <v>0</v>
      </c>
      <c r="AJ23" s="9" t="s">
        <v>75</v>
      </c>
      <c r="AK23" s="9" t="s">
        <v>7</v>
      </c>
      <c r="AL23" s="9" t="s">
        <v>963</v>
      </c>
    </row>
    <row r="24" spans="1:38" ht="16.149999999999999" hidden="1" customHeight="1" x14ac:dyDescent="0.25">
      <c r="A24" s="8">
        <v>12216</v>
      </c>
      <c r="B24" s="9" t="s">
        <v>252</v>
      </c>
      <c r="C24" s="9" t="s">
        <v>535</v>
      </c>
      <c r="D24" s="8" t="b">
        <v>1</v>
      </c>
      <c r="E24" s="9" t="s">
        <v>1009</v>
      </c>
      <c r="F24" s="9" t="s">
        <v>1013</v>
      </c>
      <c r="G24" s="9" t="s">
        <v>493</v>
      </c>
      <c r="H24" s="9" t="s">
        <v>235</v>
      </c>
      <c r="I24" s="9" t="s">
        <v>530</v>
      </c>
      <c r="J24" s="9" t="s">
        <v>1014</v>
      </c>
      <c r="K24" s="9" t="s">
        <v>1012</v>
      </c>
      <c r="L24" s="8" t="b">
        <v>0</v>
      </c>
      <c r="M24" s="9" t="s">
        <v>7</v>
      </c>
      <c r="N24" s="10">
        <v>41615</v>
      </c>
      <c r="O24" s="11"/>
      <c r="P24" s="10">
        <v>37552</v>
      </c>
      <c r="Q24" s="9" t="s">
        <v>247</v>
      </c>
      <c r="R24" s="11"/>
      <c r="S24" s="11"/>
      <c r="T24" s="11"/>
      <c r="U24" s="11"/>
      <c r="V24" s="11"/>
      <c r="W24" s="21"/>
      <c r="X24" s="11"/>
      <c r="Y24" s="11"/>
      <c r="Z24" s="11"/>
      <c r="AA24" s="11"/>
      <c r="AB24" s="11"/>
      <c r="AC24" s="11"/>
      <c r="AD24" s="11"/>
      <c r="AE24" s="21"/>
      <c r="AF24" s="11"/>
      <c r="AG24" s="11"/>
      <c r="AH24" s="9" t="s">
        <v>7</v>
      </c>
      <c r="AI24" s="8" t="b">
        <v>0</v>
      </c>
      <c r="AJ24" s="9" t="s">
        <v>7</v>
      </c>
      <c r="AK24" s="9" t="s">
        <v>7</v>
      </c>
      <c r="AL24" s="9" t="s">
        <v>732</v>
      </c>
    </row>
    <row r="25" spans="1:38" ht="16.149999999999999" hidden="1" customHeight="1" x14ac:dyDescent="0.25">
      <c r="A25" s="8">
        <v>12228</v>
      </c>
      <c r="B25" s="9" t="s">
        <v>252</v>
      </c>
      <c r="C25" s="9" t="s">
        <v>535</v>
      </c>
      <c r="D25" s="8" t="b">
        <v>1</v>
      </c>
      <c r="E25" s="9" t="s">
        <v>927</v>
      </c>
      <c r="F25" s="9" t="s">
        <v>1054</v>
      </c>
      <c r="G25" s="9" t="s">
        <v>264</v>
      </c>
      <c r="H25" s="9" t="s">
        <v>235</v>
      </c>
      <c r="I25" s="9" t="s">
        <v>265</v>
      </c>
      <c r="J25" s="9" t="s">
        <v>1055</v>
      </c>
      <c r="K25" s="9" t="s">
        <v>1056</v>
      </c>
      <c r="L25" s="8" t="b">
        <v>0</v>
      </c>
      <c r="M25" s="9" t="s">
        <v>7</v>
      </c>
      <c r="N25" s="10">
        <v>41210</v>
      </c>
      <c r="O25" s="11"/>
      <c r="P25" s="21"/>
      <c r="Q25" s="9" t="s">
        <v>247</v>
      </c>
      <c r="R25" s="21"/>
      <c r="S25" s="21"/>
      <c r="T25" s="21"/>
      <c r="U25" s="11"/>
      <c r="V25" s="11"/>
      <c r="W25" s="21"/>
      <c r="X25" s="21"/>
      <c r="Y25" s="11"/>
      <c r="Z25" s="11"/>
      <c r="AA25" s="11"/>
      <c r="AB25" s="11"/>
      <c r="AC25" s="21"/>
      <c r="AD25" s="21"/>
      <c r="AE25" s="11"/>
      <c r="AF25" s="11"/>
      <c r="AG25" s="11"/>
      <c r="AH25" s="9" t="s">
        <v>7</v>
      </c>
      <c r="AI25" s="8" t="b">
        <v>0</v>
      </c>
      <c r="AJ25" s="9" t="s">
        <v>240</v>
      </c>
      <c r="AK25" s="9" t="s">
        <v>7</v>
      </c>
      <c r="AL25" s="9" t="s">
        <v>1057</v>
      </c>
    </row>
    <row r="26" spans="1:38" ht="16.149999999999999" customHeight="1" x14ac:dyDescent="0.25">
      <c r="A26" s="8">
        <v>7743</v>
      </c>
      <c r="B26" s="9" t="s">
        <v>87</v>
      </c>
      <c r="C26" s="9" t="s">
        <v>71</v>
      </c>
      <c r="D26" s="8" t="b">
        <v>0</v>
      </c>
      <c r="E26" s="9" t="s">
        <v>170</v>
      </c>
      <c r="F26" s="9" t="s">
        <v>171</v>
      </c>
      <c r="G26" s="9" t="s">
        <v>234</v>
      </c>
      <c r="H26" s="9" t="s">
        <v>235</v>
      </c>
      <c r="I26" s="9" t="s">
        <v>236</v>
      </c>
      <c r="J26" s="9" t="s">
        <v>237</v>
      </c>
      <c r="K26" s="9" t="s">
        <v>238</v>
      </c>
      <c r="L26" s="8" t="b">
        <v>0</v>
      </c>
      <c r="M26" s="9" t="s">
        <v>7</v>
      </c>
      <c r="N26" s="10">
        <v>42066</v>
      </c>
      <c r="O26" s="11"/>
      <c r="P26" s="21"/>
      <c r="Q26" s="9" t="s">
        <v>239</v>
      </c>
      <c r="R26" s="21"/>
      <c r="S26" s="11"/>
      <c r="T26" s="21"/>
      <c r="U26" s="11"/>
      <c r="V26" s="11"/>
      <c r="W26" s="8">
        <v>114</v>
      </c>
      <c r="X26" s="11"/>
      <c r="Y26" s="11"/>
      <c r="Z26" s="21"/>
      <c r="AA26" s="11"/>
      <c r="AB26" s="21"/>
      <c r="AC26" s="21"/>
      <c r="AD26" s="21"/>
      <c r="AE26" s="11"/>
      <c r="AF26" s="11"/>
      <c r="AG26" s="11"/>
      <c r="AH26" s="9" t="s">
        <v>172</v>
      </c>
      <c r="AI26" s="8" t="b">
        <v>0</v>
      </c>
      <c r="AJ26" s="9" t="s">
        <v>240</v>
      </c>
      <c r="AK26" s="9" t="s">
        <v>7</v>
      </c>
      <c r="AL26" s="9" t="s">
        <v>241</v>
      </c>
    </row>
    <row r="27" spans="1:38" ht="16.149999999999999" customHeight="1" x14ac:dyDescent="0.25">
      <c r="A27" s="8">
        <v>13743</v>
      </c>
      <c r="B27" s="9" t="s">
        <v>75</v>
      </c>
      <c r="C27" s="9" t="s">
        <v>100</v>
      </c>
      <c r="D27" s="8" t="b">
        <v>0</v>
      </c>
      <c r="E27" s="9" t="s">
        <v>242</v>
      </c>
      <c r="F27" s="9" t="s">
        <v>186</v>
      </c>
      <c r="G27" s="9" t="s">
        <v>243</v>
      </c>
      <c r="H27" s="9" t="s">
        <v>235</v>
      </c>
      <c r="I27" s="9" t="s">
        <v>244</v>
      </c>
      <c r="J27" s="9" t="s">
        <v>245</v>
      </c>
      <c r="K27" s="9" t="s">
        <v>246</v>
      </c>
      <c r="L27" s="8" t="b">
        <v>0</v>
      </c>
      <c r="M27" s="9" t="s">
        <v>7</v>
      </c>
      <c r="N27" s="10">
        <v>41726</v>
      </c>
      <c r="O27" s="11"/>
      <c r="P27" s="10">
        <v>25175</v>
      </c>
      <c r="Q27" s="9" t="s">
        <v>247</v>
      </c>
      <c r="R27" s="21"/>
      <c r="S27" s="21"/>
      <c r="T27" s="21"/>
      <c r="U27" s="11"/>
      <c r="V27" s="11"/>
      <c r="W27" s="21"/>
      <c r="X27" s="21"/>
      <c r="Y27" s="21"/>
      <c r="Z27" s="21"/>
      <c r="AA27" s="21"/>
      <c r="AB27" s="21"/>
      <c r="AC27" s="21"/>
      <c r="AD27" s="21"/>
      <c r="AE27" s="11"/>
      <c r="AF27" s="11"/>
      <c r="AG27" s="11"/>
      <c r="AH27" s="9" t="s">
        <v>248</v>
      </c>
      <c r="AI27" s="8" t="b">
        <v>0</v>
      </c>
      <c r="AJ27" s="9" t="s">
        <v>240</v>
      </c>
      <c r="AK27" s="9" t="s">
        <v>7</v>
      </c>
      <c r="AL27" s="9" t="s">
        <v>249</v>
      </c>
    </row>
    <row r="28" spans="1:38" ht="16.149999999999999" customHeight="1" x14ac:dyDescent="0.25">
      <c r="A28" s="8">
        <v>13744</v>
      </c>
      <c r="B28" s="9" t="s">
        <v>49</v>
      </c>
      <c r="C28" s="9" t="s">
        <v>100</v>
      </c>
      <c r="D28" s="8" t="b">
        <v>0</v>
      </c>
      <c r="E28" s="9" t="s">
        <v>242</v>
      </c>
      <c r="F28" s="9" t="s">
        <v>250</v>
      </c>
      <c r="G28" s="9" t="s">
        <v>243</v>
      </c>
      <c r="H28" s="9" t="s">
        <v>235</v>
      </c>
      <c r="I28" s="9" t="s">
        <v>251</v>
      </c>
      <c r="J28" s="9" t="s">
        <v>245</v>
      </c>
      <c r="K28" s="9" t="s">
        <v>246</v>
      </c>
      <c r="L28" s="8" t="b">
        <v>0</v>
      </c>
      <c r="M28" s="9" t="s">
        <v>7</v>
      </c>
      <c r="N28" s="10">
        <v>41726</v>
      </c>
      <c r="O28" s="11"/>
      <c r="P28" s="22">
        <v>25554</v>
      </c>
      <c r="Q28" s="9" t="s">
        <v>247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9" t="s">
        <v>7</v>
      </c>
      <c r="AI28" s="8" t="b">
        <v>0</v>
      </c>
      <c r="AJ28" s="9" t="s">
        <v>240</v>
      </c>
      <c r="AK28" s="9" t="s">
        <v>7</v>
      </c>
      <c r="AL28" s="9" t="s">
        <v>249</v>
      </c>
    </row>
    <row r="29" spans="1:38" ht="16.149999999999999" customHeight="1" x14ac:dyDescent="0.25">
      <c r="A29" s="8">
        <v>13746</v>
      </c>
      <c r="B29" s="9" t="s">
        <v>252</v>
      </c>
      <c r="C29" s="9" t="s">
        <v>49</v>
      </c>
      <c r="D29" s="8" t="b">
        <v>0</v>
      </c>
      <c r="E29" s="9" t="s">
        <v>242</v>
      </c>
      <c r="F29" s="9" t="s">
        <v>253</v>
      </c>
      <c r="G29" s="9" t="s">
        <v>243</v>
      </c>
      <c r="H29" s="9" t="s">
        <v>235</v>
      </c>
      <c r="I29" s="9" t="s">
        <v>244</v>
      </c>
      <c r="J29" s="9" t="s">
        <v>7</v>
      </c>
      <c r="K29" s="9" t="s">
        <v>7</v>
      </c>
      <c r="L29" s="8" t="b">
        <v>0</v>
      </c>
      <c r="M29" s="9" t="s">
        <v>7</v>
      </c>
      <c r="N29" s="10">
        <v>41726</v>
      </c>
      <c r="O29" s="11"/>
      <c r="P29" s="10">
        <v>38348</v>
      </c>
      <c r="Q29" s="9" t="s">
        <v>254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9" t="s">
        <v>7</v>
      </c>
      <c r="AI29" s="8" t="b">
        <v>0</v>
      </c>
      <c r="AJ29" s="9" t="s">
        <v>240</v>
      </c>
      <c r="AK29" s="9" t="s">
        <v>7</v>
      </c>
      <c r="AL29" s="9" t="s">
        <v>249</v>
      </c>
    </row>
    <row r="30" spans="1:38" ht="16.149999999999999" customHeight="1" x14ac:dyDescent="0.25">
      <c r="A30" s="8">
        <v>13745</v>
      </c>
      <c r="B30" s="9" t="s">
        <v>49</v>
      </c>
      <c r="C30" s="9" t="s">
        <v>100</v>
      </c>
      <c r="D30" s="8" t="b">
        <v>0</v>
      </c>
      <c r="E30" s="9" t="s">
        <v>242</v>
      </c>
      <c r="F30" s="9" t="s">
        <v>255</v>
      </c>
      <c r="G30" s="9" t="s">
        <v>243</v>
      </c>
      <c r="H30" s="9" t="s">
        <v>235</v>
      </c>
      <c r="I30" s="9" t="s">
        <v>244</v>
      </c>
      <c r="J30" s="9" t="s">
        <v>7</v>
      </c>
      <c r="K30" s="9" t="s">
        <v>7</v>
      </c>
      <c r="L30" s="8" t="b">
        <v>0</v>
      </c>
      <c r="M30" s="9" t="s">
        <v>7</v>
      </c>
      <c r="N30" s="10">
        <v>41726</v>
      </c>
      <c r="O30" s="11"/>
      <c r="P30" s="10">
        <v>37039</v>
      </c>
      <c r="Q30" s="9" t="s">
        <v>254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9" t="s">
        <v>7</v>
      </c>
      <c r="AI30" s="8" t="b">
        <v>0</v>
      </c>
      <c r="AJ30" s="9" t="s">
        <v>240</v>
      </c>
      <c r="AK30" s="9" t="s">
        <v>7</v>
      </c>
      <c r="AL30" s="9" t="s">
        <v>249</v>
      </c>
    </row>
    <row r="31" spans="1:38" ht="16.149999999999999" customHeight="1" x14ac:dyDescent="0.25">
      <c r="A31" s="8">
        <v>9420</v>
      </c>
      <c r="B31" s="9" t="s">
        <v>45</v>
      </c>
      <c r="C31" s="9" t="s">
        <v>100</v>
      </c>
      <c r="D31" s="8" t="b">
        <v>0</v>
      </c>
      <c r="E31" s="9" t="s">
        <v>256</v>
      </c>
      <c r="F31" s="9" t="s">
        <v>257</v>
      </c>
      <c r="G31" s="9" t="s">
        <v>258</v>
      </c>
      <c r="H31" s="9" t="s">
        <v>235</v>
      </c>
      <c r="I31" s="9" t="s">
        <v>259</v>
      </c>
      <c r="J31" s="9" t="s">
        <v>260</v>
      </c>
      <c r="K31" s="9" t="s">
        <v>261</v>
      </c>
      <c r="L31" s="8" t="b">
        <v>0</v>
      </c>
      <c r="M31" s="9" t="s">
        <v>7</v>
      </c>
      <c r="N31" s="10">
        <v>40973</v>
      </c>
      <c r="O31" s="11"/>
      <c r="P31" s="11"/>
      <c r="Q31" s="9" t="s">
        <v>247</v>
      </c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9" t="s">
        <v>7</v>
      </c>
      <c r="AI31" s="8" t="b">
        <v>0</v>
      </c>
      <c r="AJ31" s="9" t="s">
        <v>75</v>
      </c>
      <c r="AK31" s="9" t="s">
        <v>7</v>
      </c>
      <c r="AL31" s="9" t="s">
        <v>262</v>
      </c>
    </row>
    <row r="32" spans="1:38" ht="16.149999999999999" customHeight="1" x14ac:dyDescent="0.25">
      <c r="A32" s="8">
        <v>10064</v>
      </c>
      <c r="B32" s="9" t="s">
        <v>49</v>
      </c>
      <c r="C32" s="9" t="s">
        <v>100</v>
      </c>
      <c r="D32" s="8" t="b">
        <v>0</v>
      </c>
      <c r="E32" s="9" t="s">
        <v>95</v>
      </c>
      <c r="F32" s="9" t="s">
        <v>263</v>
      </c>
      <c r="G32" s="9" t="s">
        <v>264</v>
      </c>
      <c r="H32" s="9" t="s">
        <v>235</v>
      </c>
      <c r="I32" s="9" t="s">
        <v>265</v>
      </c>
      <c r="J32" s="9" t="s">
        <v>7</v>
      </c>
      <c r="K32" s="9" t="s">
        <v>7</v>
      </c>
      <c r="L32" s="8" t="b">
        <v>0</v>
      </c>
      <c r="M32" s="9" t="s">
        <v>7</v>
      </c>
      <c r="N32" s="10">
        <v>41574</v>
      </c>
      <c r="O32" s="11"/>
      <c r="P32" s="22">
        <v>36840</v>
      </c>
      <c r="Q32" s="9" t="s">
        <v>254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9" t="s">
        <v>7</v>
      </c>
      <c r="AI32" s="8" t="b">
        <v>0</v>
      </c>
      <c r="AJ32" s="9" t="s">
        <v>75</v>
      </c>
      <c r="AK32" s="9" t="s">
        <v>7</v>
      </c>
      <c r="AL32" s="9" t="s">
        <v>266</v>
      </c>
    </row>
    <row r="33" spans="1:38" ht="16.149999999999999" customHeight="1" x14ac:dyDescent="0.25">
      <c r="A33" s="8">
        <v>8330</v>
      </c>
      <c r="B33" s="9" t="s">
        <v>49</v>
      </c>
      <c r="C33" s="9" t="s">
        <v>55</v>
      </c>
      <c r="D33" s="8" t="b">
        <v>0</v>
      </c>
      <c r="E33" s="9" t="s">
        <v>95</v>
      </c>
      <c r="F33" s="9" t="s">
        <v>113</v>
      </c>
      <c r="G33" s="9" t="s">
        <v>264</v>
      </c>
      <c r="H33" s="9" t="s">
        <v>235</v>
      </c>
      <c r="I33" s="9" t="s">
        <v>265</v>
      </c>
      <c r="J33" s="9" t="s">
        <v>7</v>
      </c>
      <c r="K33" s="9" t="s">
        <v>7</v>
      </c>
      <c r="L33" s="8" t="b">
        <v>0</v>
      </c>
      <c r="M33" s="9" t="s">
        <v>7</v>
      </c>
      <c r="N33" s="10">
        <v>41574</v>
      </c>
      <c r="O33" s="11"/>
      <c r="P33" s="10">
        <v>28409</v>
      </c>
      <c r="Q33" s="9" t="s">
        <v>254</v>
      </c>
      <c r="R33" s="11"/>
      <c r="S33" s="11"/>
      <c r="T33" s="11"/>
      <c r="U33" s="11"/>
      <c r="V33" s="11"/>
      <c r="W33" s="11"/>
      <c r="X33" s="11"/>
      <c r="Y33" s="11"/>
      <c r="Z33" s="11"/>
      <c r="AA33" s="21"/>
      <c r="AB33" s="21"/>
      <c r="AC33" s="21"/>
      <c r="AD33" s="11"/>
      <c r="AE33" s="21"/>
      <c r="AF33" s="11"/>
      <c r="AG33" s="11"/>
      <c r="AH33" s="9" t="s">
        <v>7</v>
      </c>
      <c r="AI33" s="8" t="b">
        <v>0</v>
      </c>
      <c r="AJ33" s="9" t="s">
        <v>240</v>
      </c>
      <c r="AK33" s="9" t="s">
        <v>7</v>
      </c>
      <c r="AL33" s="9" t="s">
        <v>266</v>
      </c>
    </row>
    <row r="34" spans="1:38" ht="16.149999999999999" customHeight="1" x14ac:dyDescent="0.25">
      <c r="A34" s="8">
        <v>8329</v>
      </c>
      <c r="B34" s="9" t="s">
        <v>75</v>
      </c>
      <c r="C34" s="9" t="s">
        <v>55</v>
      </c>
      <c r="D34" s="8" t="b">
        <v>0</v>
      </c>
      <c r="E34" s="9" t="s">
        <v>95</v>
      </c>
      <c r="F34" s="9" t="s">
        <v>96</v>
      </c>
      <c r="G34" s="9" t="s">
        <v>264</v>
      </c>
      <c r="H34" s="9" t="s">
        <v>235</v>
      </c>
      <c r="I34" s="9" t="s">
        <v>265</v>
      </c>
      <c r="J34" s="9" t="s">
        <v>267</v>
      </c>
      <c r="K34" s="9" t="s">
        <v>268</v>
      </c>
      <c r="L34" s="8" t="b">
        <v>0</v>
      </c>
      <c r="M34" s="9" t="s">
        <v>7</v>
      </c>
      <c r="N34" s="10">
        <v>41574</v>
      </c>
      <c r="O34" s="11"/>
      <c r="P34" s="10">
        <v>24763</v>
      </c>
      <c r="Q34" s="9" t="s">
        <v>254</v>
      </c>
      <c r="R34" s="11"/>
      <c r="S34" s="11"/>
      <c r="T34" s="11"/>
      <c r="U34" s="11"/>
      <c r="V34" s="11"/>
      <c r="W34" s="11"/>
      <c r="X34" s="11"/>
      <c r="Y34" s="11"/>
      <c r="Z34" s="11"/>
      <c r="AA34" s="21"/>
      <c r="AB34" s="11"/>
      <c r="AC34" s="11"/>
      <c r="AD34" s="11"/>
      <c r="AE34" s="11"/>
      <c r="AF34" s="11"/>
      <c r="AG34" s="11"/>
      <c r="AH34" s="9" t="s">
        <v>7</v>
      </c>
      <c r="AI34" s="8" t="b">
        <v>0</v>
      </c>
      <c r="AJ34" s="9" t="s">
        <v>75</v>
      </c>
      <c r="AK34" s="9" t="s">
        <v>7</v>
      </c>
      <c r="AL34" s="9" t="s">
        <v>266</v>
      </c>
    </row>
    <row r="35" spans="1:38" ht="16.149999999999999" customHeight="1" x14ac:dyDescent="0.25">
      <c r="A35" s="8">
        <v>10065</v>
      </c>
      <c r="B35" s="9" t="s">
        <v>252</v>
      </c>
      <c r="C35" s="9" t="s">
        <v>7</v>
      </c>
      <c r="D35" s="8" t="b">
        <v>0</v>
      </c>
      <c r="E35" s="9" t="s">
        <v>95</v>
      </c>
      <c r="F35" s="9" t="s">
        <v>269</v>
      </c>
      <c r="G35" s="9" t="s">
        <v>264</v>
      </c>
      <c r="H35" s="9" t="s">
        <v>235</v>
      </c>
      <c r="I35" s="9" t="s">
        <v>265</v>
      </c>
      <c r="J35" s="9" t="s">
        <v>7</v>
      </c>
      <c r="K35" s="9" t="s">
        <v>7</v>
      </c>
      <c r="L35" s="8" t="b">
        <v>0</v>
      </c>
      <c r="M35" s="9" t="s">
        <v>7</v>
      </c>
      <c r="N35" s="10">
        <v>41574</v>
      </c>
      <c r="O35" s="11"/>
      <c r="P35" s="22">
        <v>37330</v>
      </c>
      <c r="Q35" s="9" t="s">
        <v>254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9" t="s">
        <v>7</v>
      </c>
      <c r="AI35" s="8" t="b">
        <v>0</v>
      </c>
      <c r="AJ35" s="9" t="s">
        <v>75</v>
      </c>
      <c r="AK35" s="9" t="s">
        <v>7</v>
      </c>
      <c r="AL35" s="9" t="s">
        <v>266</v>
      </c>
    </row>
    <row r="36" spans="1:38" ht="16.149999999999999" customHeight="1" x14ac:dyDescent="0.25">
      <c r="A36" s="8">
        <v>84</v>
      </c>
      <c r="B36" s="9" t="s">
        <v>75</v>
      </c>
      <c r="C36" s="9" t="s">
        <v>55</v>
      </c>
      <c r="D36" s="8" t="b">
        <v>0</v>
      </c>
      <c r="E36" s="9" t="s">
        <v>270</v>
      </c>
      <c r="F36" s="9" t="s">
        <v>131</v>
      </c>
      <c r="G36" s="9" t="s">
        <v>243</v>
      </c>
      <c r="H36" s="9" t="s">
        <v>235</v>
      </c>
      <c r="I36" s="9" t="s">
        <v>271</v>
      </c>
      <c r="J36" s="9" t="s">
        <v>272</v>
      </c>
      <c r="K36" s="9" t="s">
        <v>273</v>
      </c>
      <c r="L36" s="8" t="b">
        <v>0</v>
      </c>
      <c r="M36" s="9" t="s">
        <v>7</v>
      </c>
      <c r="N36" s="10">
        <v>40936</v>
      </c>
      <c r="O36" s="11"/>
      <c r="P36" s="11"/>
      <c r="Q36" s="9" t="s">
        <v>247</v>
      </c>
      <c r="R36" s="1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1"/>
      <c r="AH36" s="9" t="s">
        <v>7</v>
      </c>
      <c r="AI36" s="8" t="b">
        <v>0</v>
      </c>
      <c r="AJ36" s="9" t="s">
        <v>75</v>
      </c>
      <c r="AK36" s="9" t="s">
        <v>7</v>
      </c>
      <c r="AL36" s="9" t="s">
        <v>274</v>
      </c>
    </row>
    <row r="37" spans="1:38" ht="16.149999999999999" customHeight="1" x14ac:dyDescent="0.25">
      <c r="A37" s="21"/>
      <c r="B37" s="9" t="s">
        <v>49</v>
      </c>
      <c r="C37" s="9" t="s">
        <v>100</v>
      </c>
      <c r="D37" s="8" t="b">
        <v>0</v>
      </c>
      <c r="E37" s="9" t="s">
        <v>270</v>
      </c>
      <c r="F37" s="9" t="s">
        <v>275</v>
      </c>
      <c r="G37" s="9" t="s">
        <v>243</v>
      </c>
      <c r="H37" s="9" t="s">
        <v>235</v>
      </c>
      <c r="I37" s="9" t="s">
        <v>271</v>
      </c>
      <c r="J37" s="9" t="s">
        <v>272</v>
      </c>
      <c r="K37" s="9" t="s">
        <v>7</v>
      </c>
      <c r="L37" s="8" t="b">
        <v>0</v>
      </c>
      <c r="M37" s="9" t="s">
        <v>7</v>
      </c>
      <c r="N37" s="10">
        <v>40936</v>
      </c>
      <c r="O37" s="11"/>
      <c r="P37" s="11"/>
      <c r="Q37" s="9" t="s">
        <v>247</v>
      </c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9" t="s">
        <v>7</v>
      </c>
      <c r="AI37" s="8" t="b">
        <v>0</v>
      </c>
      <c r="AJ37" s="9" t="s">
        <v>240</v>
      </c>
      <c r="AK37" s="9" t="s">
        <v>7</v>
      </c>
      <c r="AL37" s="9" t="s">
        <v>274</v>
      </c>
    </row>
    <row r="38" spans="1:38" ht="16.149999999999999" customHeight="1" x14ac:dyDescent="0.25">
      <c r="A38" s="8">
        <v>10061</v>
      </c>
      <c r="B38" s="9" t="s">
        <v>45</v>
      </c>
      <c r="C38" s="9" t="s">
        <v>71</v>
      </c>
      <c r="D38" s="8" t="b">
        <v>0</v>
      </c>
      <c r="E38" s="9" t="s">
        <v>76</v>
      </c>
      <c r="F38" s="9" t="s">
        <v>186</v>
      </c>
      <c r="G38" s="9" t="s">
        <v>234</v>
      </c>
      <c r="H38" s="9" t="s">
        <v>235</v>
      </c>
      <c r="I38" s="9" t="s">
        <v>236</v>
      </c>
      <c r="J38" s="9" t="s">
        <v>276</v>
      </c>
      <c r="K38" s="9" t="s">
        <v>277</v>
      </c>
      <c r="L38" s="8" t="b">
        <v>0</v>
      </c>
      <c r="M38" s="9" t="s">
        <v>7</v>
      </c>
      <c r="N38" s="10">
        <v>41677</v>
      </c>
      <c r="O38" s="11"/>
      <c r="P38" s="22">
        <v>21008</v>
      </c>
      <c r="Q38" s="9" t="s">
        <v>254</v>
      </c>
      <c r="R38" s="11"/>
      <c r="S38" s="11"/>
      <c r="T38" s="11"/>
      <c r="U38" s="11"/>
      <c r="V38" s="11"/>
      <c r="W38" s="20">
        <v>103</v>
      </c>
      <c r="X38" s="11"/>
      <c r="Y38" s="11"/>
      <c r="Z38" s="20">
        <v>29</v>
      </c>
      <c r="AA38" s="20">
        <v>49</v>
      </c>
      <c r="AB38" s="11"/>
      <c r="AC38" s="11"/>
      <c r="AD38" s="11"/>
      <c r="AE38" s="11"/>
      <c r="AF38" s="11"/>
      <c r="AG38" s="11"/>
      <c r="AH38" s="9" t="s">
        <v>7</v>
      </c>
      <c r="AI38" s="8" t="b">
        <v>0</v>
      </c>
      <c r="AJ38" s="9" t="s">
        <v>75</v>
      </c>
      <c r="AK38" s="9" t="s">
        <v>7</v>
      </c>
      <c r="AL38" s="9" t="s">
        <v>278</v>
      </c>
    </row>
    <row r="39" spans="1:38" ht="16.149999999999999" customHeight="1" x14ac:dyDescent="0.25">
      <c r="A39" s="8">
        <v>8237</v>
      </c>
      <c r="B39" s="9" t="s">
        <v>45</v>
      </c>
      <c r="C39" s="9" t="s">
        <v>100</v>
      </c>
      <c r="D39" s="8" t="b">
        <v>0</v>
      </c>
      <c r="E39" s="9" t="s">
        <v>76</v>
      </c>
      <c r="F39" s="9" t="s">
        <v>61</v>
      </c>
      <c r="G39" s="9" t="s">
        <v>279</v>
      </c>
      <c r="H39" s="9" t="s">
        <v>235</v>
      </c>
      <c r="I39" s="9" t="s">
        <v>280</v>
      </c>
      <c r="J39" s="9" t="s">
        <v>281</v>
      </c>
      <c r="K39" s="9" t="s">
        <v>282</v>
      </c>
      <c r="L39" s="8" t="b">
        <v>1</v>
      </c>
      <c r="M39" s="9" t="s">
        <v>283</v>
      </c>
      <c r="N39" s="10">
        <v>41621</v>
      </c>
      <c r="O39" s="11"/>
      <c r="P39" s="22">
        <v>17711</v>
      </c>
      <c r="Q39" s="9" t="s">
        <v>239</v>
      </c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9" t="s">
        <v>185</v>
      </c>
      <c r="AI39" s="8" t="b">
        <v>0</v>
      </c>
      <c r="AJ39" s="9" t="s">
        <v>75</v>
      </c>
      <c r="AK39" s="9" t="s">
        <v>7</v>
      </c>
      <c r="AL39" s="9" t="s">
        <v>284</v>
      </c>
    </row>
    <row r="40" spans="1:38" ht="16.149999999999999" customHeight="1" x14ac:dyDescent="0.25">
      <c r="A40" s="8">
        <v>11653</v>
      </c>
      <c r="B40" s="9" t="s">
        <v>49</v>
      </c>
      <c r="C40" s="9" t="s">
        <v>55</v>
      </c>
      <c r="D40" s="8" t="b">
        <v>0</v>
      </c>
      <c r="E40" s="9" t="s">
        <v>76</v>
      </c>
      <c r="F40" s="9" t="s">
        <v>140</v>
      </c>
      <c r="G40" s="9" t="s">
        <v>258</v>
      </c>
      <c r="H40" s="9" t="s">
        <v>235</v>
      </c>
      <c r="I40" s="9" t="s">
        <v>285</v>
      </c>
      <c r="J40" s="9" t="s">
        <v>286</v>
      </c>
      <c r="K40" s="9" t="s">
        <v>287</v>
      </c>
      <c r="L40" s="8" t="b">
        <v>0</v>
      </c>
      <c r="M40" s="9" t="s">
        <v>7</v>
      </c>
      <c r="N40" s="10">
        <v>41938</v>
      </c>
      <c r="O40" s="11"/>
      <c r="P40" s="22">
        <v>23743</v>
      </c>
      <c r="Q40" s="9" t="s">
        <v>247</v>
      </c>
      <c r="R40" s="20">
        <v>20</v>
      </c>
      <c r="S40" s="20">
        <v>2</v>
      </c>
      <c r="T40" s="20">
        <v>19</v>
      </c>
      <c r="U40" s="11"/>
      <c r="V40" s="20">
        <v>9</v>
      </c>
      <c r="W40" s="8">
        <v>54</v>
      </c>
      <c r="X40" s="8">
        <v>62</v>
      </c>
      <c r="Y40" s="8">
        <v>30</v>
      </c>
      <c r="Z40" s="20">
        <v>13</v>
      </c>
      <c r="AA40" s="8">
        <v>81</v>
      </c>
      <c r="AB40" s="8">
        <v>66</v>
      </c>
      <c r="AC40" s="20">
        <v>47</v>
      </c>
      <c r="AD40" s="21"/>
      <c r="AE40" s="20">
        <v>8</v>
      </c>
      <c r="AF40" s="20">
        <v>23</v>
      </c>
      <c r="AG40" s="11"/>
      <c r="AH40" s="9" t="s">
        <v>7</v>
      </c>
      <c r="AI40" s="8" t="b">
        <v>0</v>
      </c>
      <c r="AJ40" s="9" t="s">
        <v>240</v>
      </c>
      <c r="AK40" s="9" t="s">
        <v>7</v>
      </c>
      <c r="AL40" s="9" t="s">
        <v>288</v>
      </c>
    </row>
    <row r="41" spans="1:38" ht="16.149999999999999" customHeight="1" x14ac:dyDescent="0.25">
      <c r="A41" s="8">
        <v>3200</v>
      </c>
      <c r="B41" s="9" t="s">
        <v>45</v>
      </c>
      <c r="C41" s="9" t="s">
        <v>50</v>
      </c>
      <c r="D41" s="8" t="b">
        <v>0</v>
      </c>
      <c r="E41" s="9" t="s">
        <v>76</v>
      </c>
      <c r="F41" s="9" t="s">
        <v>99</v>
      </c>
      <c r="G41" s="9" t="s">
        <v>289</v>
      </c>
      <c r="H41" s="9" t="s">
        <v>235</v>
      </c>
      <c r="I41" s="9" t="s">
        <v>290</v>
      </c>
      <c r="J41" s="9" t="s">
        <v>291</v>
      </c>
      <c r="K41" s="9" t="s">
        <v>292</v>
      </c>
      <c r="L41" s="8" t="b">
        <v>0</v>
      </c>
      <c r="M41" s="9" t="s">
        <v>7</v>
      </c>
      <c r="N41" s="10">
        <v>41938</v>
      </c>
      <c r="O41" s="11"/>
      <c r="P41" s="22">
        <v>14393</v>
      </c>
      <c r="Q41" s="9" t="s">
        <v>239</v>
      </c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9" t="s">
        <v>7</v>
      </c>
      <c r="AI41" s="8" t="b">
        <v>0</v>
      </c>
      <c r="AJ41" s="9" t="s">
        <v>75</v>
      </c>
      <c r="AK41" s="9" t="s">
        <v>7</v>
      </c>
      <c r="AL41" s="9" t="s">
        <v>293</v>
      </c>
    </row>
    <row r="42" spans="1:38" ht="16.149999999999999" customHeight="1" x14ac:dyDescent="0.25">
      <c r="A42" s="8">
        <v>11655</v>
      </c>
      <c r="B42" s="9" t="s">
        <v>75</v>
      </c>
      <c r="C42" s="9" t="s">
        <v>55</v>
      </c>
      <c r="D42" s="8" t="b">
        <v>0</v>
      </c>
      <c r="E42" s="9" t="s">
        <v>76</v>
      </c>
      <c r="F42" s="9" t="s">
        <v>77</v>
      </c>
      <c r="G42" s="9" t="s">
        <v>258</v>
      </c>
      <c r="H42" s="9" t="s">
        <v>235</v>
      </c>
      <c r="I42" s="9" t="s">
        <v>294</v>
      </c>
      <c r="J42" s="9" t="s">
        <v>295</v>
      </c>
      <c r="K42" s="9" t="s">
        <v>296</v>
      </c>
      <c r="L42" s="8" t="b">
        <v>0</v>
      </c>
      <c r="M42" s="9" t="s">
        <v>7</v>
      </c>
      <c r="N42" s="10">
        <v>41938</v>
      </c>
      <c r="O42" s="11"/>
      <c r="P42" s="11"/>
      <c r="Q42" s="9" t="s">
        <v>247</v>
      </c>
      <c r="R42" s="8">
        <v>27</v>
      </c>
      <c r="S42" s="11"/>
      <c r="T42" s="11"/>
      <c r="U42" s="11"/>
      <c r="V42" s="20">
        <v>20</v>
      </c>
      <c r="W42" s="8">
        <v>120</v>
      </c>
      <c r="X42" s="8">
        <v>95</v>
      </c>
      <c r="Y42" s="11"/>
      <c r="Z42" s="11"/>
      <c r="AA42" s="20">
        <v>23</v>
      </c>
      <c r="AB42" s="21"/>
      <c r="AC42" s="11"/>
      <c r="AD42" s="21"/>
      <c r="AE42" s="20">
        <v>5</v>
      </c>
      <c r="AF42" s="20">
        <v>20</v>
      </c>
      <c r="AG42" s="11"/>
      <c r="AH42" s="9" t="s">
        <v>7</v>
      </c>
      <c r="AI42" s="8" t="b">
        <v>0</v>
      </c>
      <c r="AJ42" s="9" t="s">
        <v>75</v>
      </c>
      <c r="AK42" s="9" t="s">
        <v>297</v>
      </c>
      <c r="AL42" s="9" t="s">
        <v>298</v>
      </c>
    </row>
    <row r="43" spans="1:38" ht="16.149999999999999" customHeight="1" x14ac:dyDescent="0.25">
      <c r="A43" s="8">
        <v>225</v>
      </c>
      <c r="B43" s="9" t="s">
        <v>75</v>
      </c>
      <c r="C43" s="9" t="s">
        <v>46</v>
      </c>
      <c r="D43" s="8" t="b">
        <v>0</v>
      </c>
      <c r="E43" s="9" t="s">
        <v>76</v>
      </c>
      <c r="F43" s="9" t="s">
        <v>299</v>
      </c>
      <c r="G43" s="9" t="s">
        <v>300</v>
      </c>
      <c r="H43" s="9" t="s">
        <v>301</v>
      </c>
      <c r="I43" s="9" t="s">
        <v>302</v>
      </c>
      <c r="J43" s="9" t="s">
        <v>303</v>
      </c>
      <c r="K43" s="9" t="s">
        <v>304</v>
      </c>
      <c r="L43" s="8" t="b">
        <v>1</v>
      </c>
      <c r="M43" s="9" t="s">
        <v>283</v>
      </c>
      <c r="N43" s="10">
        <v>41236</v>
      </c>
      <c r="O43" s="11"/>
      <c r="P43" s="11"/>
      <c r="Q43" s="9" t="s">
        <v>239</v>
      </c>
      <c r="R43" s="21"/>
      <c r="S43" s="11"/>
      <c r="T43" s="11"/>
      <c r="U43" s="11"/>
      <c r="V43" s="11"/>
      <c r="W43" s="21"/>
      <c r="X43" s="11"/>
      <c r="Y43" s="11"/>
      <c r="Z43" s="11"/>
      <c r="AA43" s="11"/>
      <c r="AB43" s="11"/>
      <c r="AC43" s="11"/>
      <c r="AD43" s="21"/>
      <c r="AE43" s="11"/>
      <c r="AF43" s="11"/>
      <c r="AG43" s="11"/>
      <c r="AH43" s="9" t="s">
        <v>7</v>
      </c>
      <c r="AI43" s="8" t="b">
        <v>0</v>
      </c>
      <c r="AJ43" s="9" t="s">
        <v>75</v>
      </c>
      <c r="AK43" s="9" t="s">
        <v>7</v>
      </c>
      <c r="AL43" s="9" t="s">
        <v>305</v>
      </c>
    </row>
    <row r="44" spans="1:38" ht="16.149999999999999" customHeight="1" x14ac:dyDescent="0.25">
      <c r="A44" s="8">
        <v>10062</v>
      </c>
      <c r="B44" s="9" t="s">
        <v>87</v>
      </c>
      <c r="C44" s="9" t="s">
        <v>55</v>
      </c>
      <c r="D44" s="8" t="b">
        <v>0</v>
      </c>
      <c r="E44" s="9" t="s">
        <v>76</v>
      </c>
      <c r="F44" s="9" t="s">
        <v>118</v>
      </c>
      <c r="G44" s="9" t="s">
        <v>234</v>
      </c>
      <c r="H44" s="9" t="s">
        <v>235</v>
      </c>
      <c r="I44" s="9" t="s">
        <v>236</v>
      </c>
      <c r="J44" s="9" t="s">
        <v>306</v>
      </c>
      <c r="K44" s="9" t="s">
        <v>307</v>
      </c>
      <c r="L44" s="8" t="b">
        <v>0</v>
      </c>
      <c r="M44" s="9" t="s">
        <v>7</v>
      </c>
      <c r="N44" s="10">
        <v>41677</v>
      </c>
      <c r="O44" s="11"/>
      <c r="P44" s="10">
        <v>21599</v>
      </c>
      <c r="Q44" s="9" t="s">
        <v>254</v>
      </c>
      <c r="R44" s="11"/>
      <c r="S44" s="21"/>
      <c r="T44" s="8">
        <v>17</v>
      </c>
      <c r="U44" s="11"/>
      <c r="V44" s="21"/>
      <c r="W44" s="8">
        <v>79</v>
      </c>
      <c r="X44" s="21"/>
      <c r="Y44" s="21"/>
      <c r="Z44" s="20">
        <v>11</v>
      </c>
      <c r="AA44" s="8">
        <v>26</v>
      </c>
      <c r="AB44" s="21"/>
      <c r="AC44" s="21"/>
      <c r="AD44" s="21"/>
      <c r="AE44" s="21"/>
      <c r="AF44" s="21"/>
      <c r="AG44" s="11"/>
      <c r="AH44" s="9" t="s">
        <v>7</v>
      </c>
      <c r="AI44" s="8" t="b">
        <v>0</v>
      </c>
      <c r="AJ44" s="9" t="s">
        <v>240</v>
      </c>
      <c r="AK44" s="9" t="s">
        <v>7</v>
      </c>
      <c r="AL44" s="9" t="s">
        <v>278</v>
      </c>
    </row>
    <row r="45" spans="1:38" ht="16.149999999999999" customHeight="1" x14ac:dyDescent="0.25">
      <c r="A45" s="8">
        <v>14209</v>
      </c>
      <c r="B45" s="9" t="s">
        <v>49</v>
      </c>
      <c r="C45" s="9" t="s">
        <v>100</v>
      </c>
      <c r="D45" s="8" t="b">
        <v>0</v>
      </c>
      <c r="E45" s="9" t="s">
        <v>110</v>
      </c>
      <c r="F45" s="9" t="s">
        <v>308</v>
      </c>
      <c r="G45" s="9" t="s">
        <v>7</v>
      </c>
      <c r="H45" s="9" t="s">
        <v>7</v>
      </c>
      <c r="I45" s="9" t="s">
        <v>7</v>
      </c>
      <c r="J45" s="9" t="s">
        <v>7</v>
      </c>
      <c r="K45" s="9" t="s">
        <v>7</v>
      </c>
      <c r="L45" s="8" t="b">
        <v>0</v>
      </c>
      <c r="M45" s="9" t="s">
        <v>7</v>
      </c>
      <c r="N45" s="10">
        <v>41938</v>
      </c>
      <c r="O45" s="11"/>
      <c r="P45" s="10">
        <v>33290</v>
      </c>
      <c r="Q45" s="9" t="s">
        <v>247</v>
      </c>
      <c r="R45" s="21"/>
      <c r="S45" s="11"/>
      <c r="T45" s="11"/>
      <c r="U45" s="11"/>
      <c r="V45" s="21"/>
      <c r="W45" s="8">
        <v>107</v>
      </c>
      <c r="X45" s="21"/>
      <c r="Y45" s="21"/>
      <c r="Z45" s="11"/>
      <c r="AA45" s="21"/>
      <c r="AB45" s="11"/>
      <c r="AC45" s="11"/>
      <c r="AD45" s="11"/>
      <c r="AE45" s="20">
        <v>44</v>
      </c>
      <c r="AF45" s="11"/>
      <c r="AG45" s="11"/>
      <c r="AH45" s="9" t="s">
        <v>7</v>
      </c>
      <c r="AI45" s="8" t="b">
        <v>0</v>
      </c>
      <c r="AJ45" s="9" t="s">
        <v>7</v>
      </c>
      <c r="AK45" s="9" t="s">
        <v>7</v>
      </c>
      <c r="AL45" s="9" t="s">
        <v>7</v>
      </c>
    </row>
    <row r="46" spans="1:38" ht="16.149999999999999" customHeight="1" x14ac:dyDescent="0.25">
      <c r="A46" s="8">
        <v>12743</v>
      </c>
      <c r="B46" s="9" t="s">
        <v>49</v>
      </c>
      <c r="C46" s="9" t="s">
        <v>71</v>
      </c>
      <c r="D46" s="8" t="b">
        <v>0</v>
      </c>
      <c r="E46" s="9" t="s">
        <v>110</v>
      </c>
      <c r="F46" s="9" t="s">
        <v>111</v>
      </c>
      <c r="G46" s="9" t="s">
        <v>309</v>
      </c>
      <c r="H46" s="9" t="s">
        <v>235</v>
      </c>
      <c r="I46" s="9" t="s">
        <v>310</v>
      </c>
      <c r="J46" s="9" t="s">
        <v>311</v>
      </c>
      <c r="K46" s="9" t="s">
        <v>312</v>
      </c>
      <c r="L46" s="8" t="b">
        <v>0</v>
      </c>
      <c r="M46" s="9" t="s">
        <v>7</v>
      </c>
      <c r="N46" s="10">
        <v>41938</v>
      </c>
      <c r="O46" s="11"/>
      <c r="P46" s="10">
        <v>25801</v>
      </c>
      <c r="Q46" s="9" t="s">
        <v>239</v>
      </c>
      <c r="R46" s="20">
        <v>9</v>
      </c>
      <c r="S46" s="20">
        <v>12</v>
      </c>
      <c r="T46" s="20">
        <v>12</v>
      </c>
      <c r="U46" s="11"/>
      <c r="V46" s="11"/>
      <c r="W46" s="20">
        <v>68</v>
      </c>
      <c r="X46" s="20">
        <v>59</v>
      </c>
      <c r="Y46" s="11"/>
      <c r="Z46" s="11"/>
      <c r="AA46" s="11"/>
      <c r="AB46" s="11"/>
      <c r="AC46" s="20">
        <v>54</v>
      </c>
      <c r="AD46" s="20">
        <v>30</v>
      </c>
      <c r="AE46" s="11"/>
      <c r="AF46" s="11"/>
      <c r="AG46" s="11"/>
      <c r="AH46" s="9" t="s">
        <v>112</v>
      </c>
      <c r="AI46" s="8" t="b">
        <v>0</v>
      </c>
      <c r="AJ46" s="9" t="s">
        <v>240</v>
      </c>
      <c r="AK46" s="9" t="s">
        <v>7</v>
      </c>
      <c r="AL46" s="9" t="s">
        <v>313</v>
      </c>
    </row>
    <row r="47" spans="1:38" ht="16.149999999999999" customHeight="1" x14ac:dyDescent="0.25">
      <c r="A47" s="8">
        <v>13539</v>
      </c>
      <c r="B47" s="9" t="s">
        <v>45</v>
      </c>
      <c r="C47" s="9" t="s">
        <v>71</v>
      </c>
      <c r="D47" s="8" t="b">
        <v>0</v>
      </c>
      <c r="E47" s="9" t="s">
        <v>314</v>
      </c>
      <c r="F47" s="9" t="s">
        <v>315</v>
      </c>
      <c r="G47" s="9" t="s">
        <v>279</v>
      </c>
      <c r="H47" s="9" t="s">
        <v>235</v>
      </c>
      <c r="I47" s="9" t="s">
        <v>280</v>
      </c>
      <c r="J47" s="9" t="s">
        <v>316</v>
      </c>
      <c r="K47" s="9" t="s">
        <v>317</v>
      </c>
      <c r="L47" s="8" t="b">
        <v>0</v>
      </c>
      <c r="M47" s="9" t="s">
        <v>7</v>
      </c>
      <c r="N47" s="10">
        <v>41938</v>
      </c>
      <c r="O47" s="11"/>
      <c r="P47" s="10">
        <v>23073</v>
      </c>
      <c r="Q47" s="9" t="s">
        <v>247</v>
      </c>
      <c r="R47" s="20">
        <v>14</v>
      </c>
      <c r="S47" s="11"/>
      <c r="T47" s="20">
        <v>16</v>
      </c>
      <c r="U47" s="11"/>
      <c r="V47" s="11"/>
      <c r="W47" s="20">
        <v>94</v>
      </c>
      <c r="X47" s="11"/>
      <c r="Y47" s="11"/>
      <c r="Z47" s="20">
        <v>16</v>
      </c>
      <c r="AA47" s="11"/>
      <c r="AB47" s="20">
        <v>47</v>
      </c>
      <c r="AC47" s="20">
        <v>43</v>
      </c>
      <c r="AD47" s="20">
        <v>28</v>
      </c>
      <c r="AE47" s="11"/>
      <c r="AF47" s="11"/>
      <c r="AG47" s="11"/>
      <c r="AH47" s="9" t="s">
        <v>7</v>
      </c>
      <c r="AI47" s="8" t="b">
        <v>0</v>
      </c>
      <c r="AJ47" s="9" t="s">
        <v>75</v>
      </c>
      <c r="AK47" s="9" t="s">
        <v>7</v>
      </c>
      <c r="AL47" s="9" t="s">
        <v>318</v>
      </c>
    </row>
    <row r="48" spans="1:38" ht="16.149999999999999" customHeight="1" x14ac:dyDescent="0.25">
      <c r="A48" s="8">
        <v>14211</v>
      </c>
      <c r="B48" s="9" t="s">
        <v>49</v>
      </c>
      <c r="C48" s="9" t="s">
        <v>100</v>
      </c>
      <c r="D48" s="8" t="b">
        <v>0</v>
      </c>
      <c r="E48" s="9" t="s">
        <v>314</v>
      </c>
      <c r="F48" s="9" t="s">
        <v>319</v>
      </c>
      <c r="G48" s="9" t="s">
        <v>279</v>
      </c>
      <c r="H48" s="9" t="s">
        <v>235</v>
      </c>
      <c r="I48" s="9" t="s">
        <v>280</v>
      </c>
      <c r="J48" s="9" t="s">
        <v>316</v>
      </c>
      <c r="K48" s="9" t="s">
        <v>317</v>
      </c>
      <c r="L48" s="8" t="b">
        <v>0</v>
      </c>
      <c r="M48" s="9" t="s">
        <v>7</v>
      </c>
      <c r="N48" s="10">
        <v>41938</v>
      </c>
      <c r="O48" s="11"/>
      <c r="P48" s="10">
        <v>24883</v>
      </c>
      <c r="Q48" s="9" t="s">
        <v>247</v>
      </c>
      <c r="R48" s="20">
        <v>59</v>
      </c>
      <c r="S48" s="20">
        <v>30</v>
      </c>
      <c r="T48" s="20">
        <v>38</v>
      </c>
      <c r="U48" s="11"/>
      <c r="V48" s="11"/>
      <c r="W48" s="20">
        <v>108</v>
      </c>
      <c r="X48" s="20">
        <v>159</v>
      </c>
      <c r="Y48" s="20">
        <v>68</v>
      </c>
      <c r="Z48" s="20">
        <v>38</v>
      </c>
      <c r="AA48" s="20">
        <v>85</v>
      </c>
      <c r="AB48" s="20">
        <v>67</v>
      </c>
      <c r="AC48" s="20">
        <v>44</v>
      </c>
      <c r="AD48" s="20">
        <v>45</v>
      </c>
      <c r="AE48" s="11"/>
      <c r="AF48" s="11"/>
      <c r="AG48" s="11"/>
      <c r="AH48" s="9" t="s">
        <v>7</v>
      </c>
      <c r="AI48" s="8" t="b">
        <v>0</v>
      </c>
      <c r="AJ48" s="9" t="s">
        <v>7</v>
      </c>
      <c r="AK48" s="9" t="s">
        <v>7</v>
      </c>
      <c r="AL48" s="9" t="s">
        <v>318</v>
      </c>
    </row>
    <row r="49" spans="1:38" ht="16.149999999999999" customHeight="1" x14ac:dyDescent="0.25">
      <c r="A49" s="8">
        <v>267</v>
      </c>
      <c r="B49" s="9" t="s">
        <v>75</v>
      </c>
      <c r="C49" s="9" t="s">
        <v>71</v>
      </c>
      <c r="D49" s="8" t="b">
        <v>0</v>
      </c>
      <c r="E49" s="9" t="s">
        <v>320</v>
      </c>
      <c r="F49" s="9" t="s">
        <v>321</v>
      </c>
      <c r="G49" s="9" t="s">
        <v>322</v>
      </c>
      <c r="H49" s="9" t="s">
        <v>323</v>
      </c>
      <c r="I49" s="9" t="s">
        <v>324</v>
      </c>
      <c r="J49" s="9" t="s">
        <v>325</v>
      </c>
      <c r="K49" s="9" t="s">
        <v>326</v>
      </c>
      <c r="L49" s="8" t="b">
        <v>0</v>
      </c>
      <c r="M49" s="9" t="s">
        <v>7</v>
      </c>
      <c r="N49" s="10">
        <v>41302</v>
      </c>
      <c r="O49" s="11"/>
      <c r="P49" s="21"/>
      <c r="Q49" s="9" t="s">
        <v>247</v>
      </c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9" t="s">
        <v>7</v>
      </c>
      <c r="AI49" s="8" t="b">
        <v>0</v>
      </c>
      <c r="AJ49" s="9" t="s">
        <v>75</v>
      </c>
      <c r="AK49" s="9" t="s">
        <v>7</v>
      </c>
      <c r="AL49" s="9" t="s">
        <v>327</v>
      </c>
    </row>
    <row r="50" spans="1:38" ht="16.149999999999999" customHeight="1" x14ac:dyDescent="0.25">
      <c r="A50" s="8">
        <v>10118</v>
      </c>
      <c r="B50" s="9" t="s">
        <v>49</v>
      </c>
      <c r="C50" s="9" t="s">
        <v>55</v>
      </c>
      <c r="D50" s="8" t="b">
        <v>0</v>
      </c>
      <c r="E50" s="9" t="s">
        <v>93</v>
      </c>
      <c r="F50" s="9" t="s">
        <v>94</v>
      </c>
      <c r="G50" s="9" t="s">
        <v>328</v>
      </c>
      <c r="H50" s="9" t="s">
        <v>235</v>
      </c>
      <c r="I50" s="9" t="s">
        <v>329</v>
      </c>
      <c r="J50" s="9" t="s">
        <v>330</v>
      </c>
      <c r="K50" s="9" t="s">
        <v>331</v>
      </c>
      <c r="L50" s="8" t="b">
        <v>0</v>
      </c>
      <c r="M50" s="9" t="s">
        <v>7</v>
      </c>
      <c r="N50" s="10">
        <v>41952</v>
      </c>
      <c r="O50" s="11"/>
      <c r="P50" s="10">
        <v>25555</v>
      </c>
      <c r="Q50" s="9" t="s">
        <v>239</v>
      </c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9" t="s">
        <v>7</v>
      </c>
      <c r="AI50" s="8" t="b">
        <v>0</v>
      </c>
      <c r="AJ50" s="9" t="s">
        <v>240</v>
      </c>
      <c r="AK50" s="9" t="s">
        <v>297</v>
      </c>
      <c r="AL50" s="9" t="s">
        <v>332</v>
      </c>
    </row>
    <row r="51" spans="1:38" ht="16.149999999999999" customHeight="1" x14ac:dyDescent="0.25">
      <c r="A51" s="8">
        <v>11829</v>
      </c>
      <c r="B51" s="9" t="s">
        <v>87</v>
      </c>
      <c r="C51" s="9" t="s">
        <v>100</v>
      </c>
      <c r="D51" s="8" t="b">
        <v>0</v>
      </c>
      <c r="E51" s="9" t="s">
        <v>202</v>
      </c>
      <c r="F51" s="9" t="s">
        <v>203</v>
      </c>
      <c r="G51" s="9" t="s">
        <v>333</v>
      </c>
      <c r="H51" s="9" t="s">
        <v>235</v>
      </c>
      <c r="I51" s="9" t="s">
        <v>7</v>
      </c>
      <c r="J51" s="9" t="s">
        <v>334</v>
      </c>
      <c r="K51" s="9" t="s">
        <v>335</v>
      </c>
      <c r="L51" s="8" t="b">
        <v>0</v>
      </c>
      <c r="M51" s="9" t="s">
        <v>7</v>
      </c>
      <c r="N51" s="10">
        <v>41615</v>
      </c>
      <c r="O51" s="11"/>
      <c r="P51" s="10">
        <v>19871</v>
      </c>
      <c r="Q51" s="9" t="s">
        <v>247</v>
      </c>
      <c r="R51" s="21"/>
      <c r="S51" s="11"/>
      <c r="T51" s="11"/>
      <c r="U51" s="21"/>
      <c r="V51" s="21"/>
      <c r="W51" s="21"/>
      <c r="X51" s="21"/>
      <c r="Y51" s="11"/>
      <c r="Z51" s="21"/>
      <c r="AA51" s="21"/>
      <c r="AB51" s="21"/>
      <c r="AC51" s="11"/>
      <c r="AD51" s="11"/>
      <c r="AE51" s="21"/>
      <c r="AF51" s="21"/>
      <c r="AG51" s="11"/>
      <c r="AH51" s="9" t="s">
        <v>204</v>
      </c>
      <c r="AI51" s="8" t="b">
        <v>0</v>
      </c>
      <c r="AJ51" s="9" t="s">
        <v>7</v>
      </c>
      <c r="AK51" s="9" t="s">
        <v>7</v>
      </c>
      <c r="AL51" s="9" t="s">
        <v>336</v>
      </c>
    </row>
    <row r="52" spans="1:38" ht="16.149999999999999" customHeight="1" x14ac:dyDescent="0.25">
      <c r="A52" s="8">
        <v>12485</v>
      </c>
      <c r="B52" s="9" t="s">
        <v>45</v>
      </c>
      <c r="C52" s="9" t="s">
        <v>71</v>
      </c>
      <c r="D52" s="8" t="b">
        <v>0</v>
      </c>
      <c r="E52" s="9" t="s">
        <v>337</v>
      </c>
      <c r="F52" s="9" t="s">
        <v>338</v>
      </c>
      <c r="G52" s="9" t="s">
        <v>339</v>
      </c>
      <c r="H52" s="9" t="s">
        <v>340</v>
      </c>
      <c r="I52" s="9" t="s">
        <v>341</v>
      </c>
      <c r="J52" s="9" t="s">
        <v>342</v>
      </c>
      <c r="K52" s="9" t="s">
        <v>343</v>
      </c>
      <c r="L52" s="8" t="b">
        <v>0</v>
      </c>
      <c r="M52" s="9" t="s">
        <v>7</v>
      </c>
      <c r="N52" s="10">
        <v>41248</v>
      </c>
      <c r="O52" s="11"/>
      <c r="P52" s="21"/>
      <c r="Q52" s="9" t="s">
        <v>239</v>
      </c>
      <c r="R52" s="21"/>
      <c r="S52" s="11"/>
      <c r="T52" s="11"/>
      <c r="U52" s="21"/>
      <c r="V52" s="21"/>
      <c r="W52" s="21"/>
      <c r="X52" s="21"/>
      <c r="Y52" s="11"/>
      <c r="Z52" s="21"/>
      <c r="AA52" s="21"/>
      <c r="AB52" s="21"/>
      <c r="AC52" s="11"/>
      <c r="AD52" s="11"/>
      <c r="AE52" s="21"/>
      <c r="AF52" s="21"/>
      <c r="AG52" s="11"/>
      <c r="AH52" s="9" t="s">
        <v>7</v>
      </c>
      <c r="AI52" s="8" t="b">
        <v>0</v>
      </c>
      <c r="AJ52" s="9" t="s">
        <v>75</v>
      </c>
      <c r="AK52" s="9" t="s">
        <v>7</v>
      </c>
      <c r="AL52" s="9" t="s">
        <v>344</v>
      </c>
    </row>
    <row r="53" spans="1:38" ht="16.149999999999999" customHeight="1" x14ac:dyDescent="0.25">
      <c r="A53" s="8">
        <v>1409</v>
      </c>
      <c r="B53" s="9" t="s">
        <v>49</v>
      </c>
      <c r="C53" s="9" t="s">
        <v>46</v>
      </c>
      <c r="D53" s="8" t="b">
        <v>0</v>
      </c>
      <c r="E53" s="9" t="s">
        <v>345</v>
      </c>
      <c r="F53" s="9" t="s">
        <v>346</v>
      </c>
      <c r="G53" s="9" t="s">
        <v>347</v>
      </c>
      <c r="H53" s="9" t="s">
        <v>235</v>
      </c>
      <c r="I53" s="9" t="s">
        <v>348</v>
      </c>
      <c r="J53" s="9" t="s">
        <v>349</v>
      </c>
      <c r="K53" s="9" t="s">
        <v>350</v>
      </c>
      <c r="L53" s="8" t="b">
        <v>1</v>
      </c>
      <c r="M53" s="9" t="s">
        <v>351</v>
      </c>
      <c r="N53" s="10">
        <v>41244</v>
      </c>
      <c r="O53" s="11"/>
      <c r="P53" s="21"/>
      <c r="Q53" s="9" t="s">
        <v>247</v>
      </c>
      <c r="R53" s="11"/>
      <c r="S53" s="11"/>
      <c r="T53" s="11"/>
      <c r="U53" s="11"/>
      <c r="V53" s="11"/>
      <c r="W53" s="11"/>
      <c r="X53" s="11"/>
      <c r="Y53" s="11"/>
      <c r="Z53" s="11"/>
      <c r="AA53" s="21"/>
      <c r="AB53" s="21"/>
      <c r="AC53" s="21"/>
      <c r="AD53" s="11"/>
      <c r="AE53" s="11"/>
      <c r="AF53" s="11"/>
      <c r="AG53" s="11"/>
      <c r="AH53" s="9" t="s">
        <v>7</v>
      </c>
      <c r="AI53" s="8" t="b">
        <v>0</v>
      </c>
      <c r="AJ53" s="9" t="s">
        <v>240</v>
      </c>
      <c r="AK53" s="9" t="s">
        <v>7</v>
      </c>
      <c r="AL53" s="9" t="s">
        <v>352</v>
      </c>
    </row>
    <row r="54" spans="1:38" ht="16.149999999999999" customHeight="1" x14ac:dyDescent="0.25">
      <c r="A54" s="8">
        <v>3010</v>
      </c>
      <c r="B54" s="9" t="s">
        <v>87</v>
      </c>
      <c r="C54" s="9" t="s">
        <v>50</v>
      </c>
      <c r="D54" s="8" t="b">
        <v>0</v>
      </c>
      <c r="E54" s="9" t="s">
        <v>353</v>
      </c>
      <c r="F54" s="9" t="s">
        <v>354</v>
      </c>
      <c r="G54" s="9" t="s">
        <v>333</v>
      </c>
      <c r="H54" s="9" t="s">
        <v>235</v>
      </c>
      <c r="I54" s="9" t="s">
        <v>355</v>
      </c>
      <c r="J54" s="9" t="s">
        <v>356</v>
      </c>
      <c r="K54" s="9" t="s">
        <v>357</v>
      </c>
      <c r="L54" s="8" t="b">
        <v>0</v>
      </c>
      <c r="M54" s="9" t="s">
        <v>7</v>
      </c>
      <c r="N54" s="10">
        <v>41938</v>
      </c>
      <c r="O54" s="11"/>
      <c r="P54" s="22">
        <v>21904</v>
      </c>
      <c r="Q54" s="9" t="s">
        <v>247</v>
      </c>
      <c r="R54" s="11"/>
      <c r="S54" s="11"/>
      <c r="T54" s="11"/>
      <c r="U54" s="11"/>
      <c r="V54" s="11"/>
      <c r="W54" s="11"/>
      <c r="X54" s="11"/>
      <c r="Y54" s="11"/>
      <c r="Z54" s="11"/>
      <c r="AA54" s="20">
        <v>41</v>
      </c>
      <c r="AB54" s="20">
        <v>44</v>
      </c>
      <c r="AC54" s="20">
        <v>22</v>
      </c>
      <c r="AD54" s="11"/>
      <c r="AE54" s="20">
        <v>20</v>
      </c>
      <c r="AF54" s="11"/>
      <c r="AG54" s="11"/>
      <c r="AH54" s="9" t="s">
        <v>7</v>
      </c>
      <c r="AI54" s="8" t="b">
        <v>0</v>
      </c>
      <c r="AJ54" s="9" t="s">
        <v>7</v>
      </c>
      <c r="AK54" s="9" t="s">
        <v>7</v>
      </c>
      <c r="AL54" s="9" t="s">
        <v>358</v>
      </c>
    </row>
    <row r="55" spans="1:38" ht="16.149999999999999" customHeight="1" x14ac:dyDescent="0.25">
      <c r="A55" s="8">
        <v>3022</v>
      </c>
      <c r="B55" s="9" t="s">
        <v>75</v>
      </c>
      <c r="C55" s="9" t="s">
        <v>55</v>
      </c>
      <c r="D55" s="8" t="b">
        <v>0</v>
      </c>
      <c r="E55" s="9" t="s">
        <v>353</v>
      </c>
      <c r="F55" s="9" t="s">
        <v>359</v>
      </c>
      <c r="G55" s="9" t="s">
        <v>333</v>
      </c>
      <c r="H55" s="9" t="s">
        <v>235</v>
      </c>
      <c r="I55" s="9" t="s">
        <v>355</v>
      </c>
      <c r="J55" s="9" t="s">
        <v>356</v>
      </c>
      <c r="K55" s="9" t="s">
        <v>357</v>
      </c>
      <c r="L55" s="8" t="b">
        <v>0</v>
      </c>
      <c r="M55" s="9" t="s">
        <v>7</v>
      </c>
      <c r="N55" s="10">
        <v>41938</v>
      </c>
      <c r="O55" s="11"/>
      <c r="P55" s="22">
        <v>35021</v>
      </c>
      <c r="Q55" s="9" t="s">
        <v>247</v>
      </c>
      <c r="R55" s="11"/>
      <c r="S55" s="11"/>
      <c r="T55" s="11"/>
      <c r="U55" s="11"/>
      <c r="V55" s="11"/>
      <c r="W55" s="11"/>
      <c r="X55" s="11"/>
      <c r="Y55" s="11"/>
      <c r="Z55" s="11"/>
      <c r="AA55" s="20">
        <v>58</v>
      </c>
      <c r="AB55" s="11"/>
      <c r="AC55" s="11"/>
      <c r="AD55" s="11"/>
      <c r="AE55" s="11"/>
      <c r="AF55" s="11"/>
      <c r="AG55" s="11"/>
      <c r="AH55" s="9" t="s">
        <v>7</v>
      </c>
      <c r="AI55" s="8" t="b">
        <v>0</v>
      </c>
      <c r="AJ55" s="9" t="s">
        <v>7</v>
      </c>
      <c r="AK55" s="9" t="s">
        <v>7</v>
      </c>
      <c r="AL55" s="9" t="s">
        <v>358</v>
      </c>
    </row>
    <row r="56" spans="1:38" ht="16.149999999999999" customHeight="1" x14ac:dyDescent="0.25">
      <c r="A56" s="8">
        <v>12435</v>
      </c>
      <c r="B56" s="9" t="s">
        <v>49</v>
      </c>
      <c r="C56" s="9" t="s">
        <v>100</v>
      </c>
      <c r="D56" s="8" t="b">
        <v>0</v>
      </c>
      <c r="E56" s="9" t="s">
        <v>360</v>
      </c>
      <c r="F56" s="9" t="s">
        <v>361</v>
      </c>
      <c r="G56" s="9" t="s">
        <v>362</v>
      </c>
      <c r="H56" s="9" t="s">
        <v>235</v>
      </c>
      <c r="I56" s="9" t="s">
        <v>363</v>
      </c>
      <c r="J56" s="9" t="s">
        <v>364</v>
      </c>
      <c r="K56" s="9" t="s">
        <v>7</v>
      </c>
      <c r="L56" s="8" t="b">
        <v>0</v>
      </c>
      <c r="M56" s="9" t="s">
        <v>7</v>
      </c>
      <c r="N56" s="10">
        <v>41271</v>
      </c>
      <c r="O56" s="11"/>
      <c r="P56" s="21"/>
      <c r="Q56" s="9" t="s">
        <v>247</v>
      </c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21"/>
      <c r="AF56" s="11"/>
      <c r="AG56" s="11"/>
      <c r="AH56" s="9" t="s">
        <v>7</v>
      </c>
      <c r="AI56" s="8" t="b">
        <v>0</v>
      </c>
      <c r="AJ56" s="9" t="s">
        <v>240</v>
      </c>
      <c r="AK56" s="9" t="s">
        <v>7</v>
      </c>
      <c r="AL56" s="9" t="s">
        <v>365</v>
      </c>
    </row>
    <row r="57" spans="1:38" ht="16.149999999999999" customHeight="1" x14ac:dyDescent="0.25">
      <c r="A57" s="20">
        <v>9626</v>
      </c>
      <c r="B57" s="9" t="s">
        <v>49</v>
      </c>
      <c r="C57" s="9" t="s">
        <v>71</v>
      </c>
      <c r="D57" s="8" t="b">
        <v>0</v>
      </c>
      <c r="E57" s="9" t="s">
        <v>360</v>
      </c>
      <c r="F57" s="9" t="s">
        <v>366</v>
      </c>
      <c r="G57" s="9" t="s">
        <v>362</v>
      </c>
      <c r="H57" s="9" t="s">
        <v>235</v>
      </c>
      <c r="I57" s="9" t="s">
        <v>363</v>
      </c>
      <c r="J57" s="9" t="s">
        <v>364</v>
      </c>
      <c r="K57" s="9" t="s">
        <v>367</v>
      </c>
      <c r="L57" s="8" t="b">
        <v>0</v>
      </c>
      <c r="M57" s="9" t="s">
        <v>7</v>
      </c>
      <c r="N57" s="10">
        <v>41913</v>
      </c>
      <c r="O57" s="11"/>
      <c r="P57" s="11"/>
      <c r="Q57" s="9" t="s">
        <v>247</v>
      </c>
      <c r="R57" s="11"/>
      <c r="S57" s="20">
        <v>15</v>
      </c>
      <c r="T57" s="20">
        <v>29</v>
      </c>
      <c r="U57" s="20">
        <v>16</v>
      </c>
      <c r="V57" s="20">
        <v>55</v>
      </c>
      <c r="W57" s="20">
        <v>72</v>
      </c>
      <c r="X57" s="20">
        <v>133</v>
      </c>
      <c r="Y57" s="20">
        <v>39</v>
      </c>
      <c r="Z57" s="20">
        <v>36</v>
      </c>
      <c r="AA57" s="20">
        <v>75</v>
      </c>
      <c r="AB57" s="20">
        <v>55</v>
      </c>
      <c r="AC57" s="20">
        <v>1</v>
      </c>
      <c r="AD57" s="20">
        <v>24</v>
      </c>
      <c r="AE57" s="20">
        <v>35</v>
      </c>
      <c r="AF57" s="20">
        <v>30</v>
      </c>
      <c r="AG57" s="11"/>
      <c r="AH57" s="9" t="s">
        <v>7</v>
      </c>
      <c r="AI57" s="8" t="b">
        <v>0</v>
      </c>
      <c r="AJ57" s="9" t="s">
        <v>240</v>
      </c>
      <c r="AK57" s="9" t="s">
        <v>7</v>
      </c>
      <c r="AL57" s="9" t="s">
        <v>365</v>
      </c>
    </row>
    <row r="58" spans="1:38" ht="16.149999999999999" customHeight="1" x14ac:dyDescent="0.25">
      <c r="A58" s="20">
        <v>10105</v>
      </c>
      <c r="B58" s="9" t="s">
        <v>49</v>
      </c>
      <c r="C58" s="9" t="s">
        <v>100</v>
      </c>
      <c r="D58" s="8" t="b">
        <v>0</v>
      </c>
      <c r="E58" s="9" t="s">
        <v>368</v>
      </c>
      <c r="F58" s="9" t="s">
        <v>369</v>
      </c>
      <c r="G58" s="9" t="s">
        <v>370</v>
      </c>
      <c r="H58" s="9" t="s">
        <v>235</v>
      </c>
      <c r="I58" s="9" t="s">
        <v>371</v>
      </c>
      <c r="J58" s="9" t="s">
        <v>372</v>
      </c>
      <c r="K58" s="9" t="s">
        <v>373</v>
      </c>
      <c r="L58" s="8" t="b">
        <v>1</v>
      </c>
      <c r="M58" s="9" t="s">
        <v>283</v>
      </c>
      <c r="N58" s="10">
        <v>41223</v>
      </c>
      <c r="O58" s="11"/>
      <c r="P58" s="11"/>
      <c r="Q58" s="9" t="s">
        <v>239</v>
      </c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9" t="s">
        <v>7</v>
      </c>
      <c r="AI58" s="8" t="b">
        <v>0</v>
      </c>
      <c r="AJ58" s="9" t="s">
        <v>240</v>
      </c>
      <c r="AK58" s="9" t="s">
        <v>7</v>
      </c>
      <c r="AL58" s="9" t="s">
        <v>374</v>
      </c>
    </row>
    <row r="59" spans="1:38" ht="16.149999999999999" customHeight="1" x14ac:dyDescent="0.25">
      <c r="A59" s="8">
        <v>10106</v>
      </c>
      <c r="B59" s="9" t="s">
        <v>75</v>
      </c>
      <c r="C59" s="9" t="s">
        <v>100</v>
      </c>
      <c r="D59" s="8" t="b">
        <v>0</v>
      </c>
      <c r="E59" s="9" t="s">
        <v>368</v>
      </c>
      <c r="F59" s="9" t="s">
        <v>375</v>
      </c>
      <c r="G59" s="9" t="s">
        <v>370</v>
      </c>
      <c r="H59" s="9" t="s">
        <v>235</v>
      </c>
      <c r="I59" s="9" t="s">
        <v>371</v>
      </c>
      <c r="J59" s="9" t="s">
        <v>376</v>
      </c>
      <c r="K59" s="9" t="s">
        <v>7</v>
      </c>
      <c r="L59" s="8" t="b">
        <v>0</v>
      </c>
      <c r="M59" s="9" t="s">
        <v>7</v>
      </c>
      <c r="N59" s="10">
        <v>41223</v>
      </c>
      <c r="O59" s="11"/>
      <c r="P59" s="21"/>
      <c r="Q59" s="9" t="s">
        <v>239</v>
      </c>
      <c r="R59" s="11"/>
      <c r="S59" s="11"/>
      <c r="T59" s="11"/>
      <c r="U59" s="11"/>
      <c r="V59" s="11"/>
      <c r="W59" s="21"/>
      <c r="X59" s="21"/>
      <c r="Y59" s="11"/>
      <c r="Z59" s="11"/>
      <c r="AA59" s="11"/>
      <c r="AB59" s="11"/>
      <c r="AC59" s="11"/>
      <c r="AD59" s="11"/>
      <c r="AE59" s="11"/>
      <c r="AF59" s="11"/>
      <c r="AG59" s="11"/>
      <c r="AH59" s="9" t="s">
        <v>7</v>
      </c>
      <c r="AI59" s="8" t="b">
        <v>0</v>
      </c>
      <c r="AJ59" s="9" t="s">
        <v>75</v>
      </c>
      <c r="AK59" s="9" t="s">
        <v>7</v>
      </c>
      <c r="AL59" s="9" t="s">
        <v>374</v>
      </c>
    </row>
    <row r="60" spans="1:38" ht="16.149999999999999" customHeight="1" x14ac:dyDescent="0.25">
      <c r="A60" s="8">
        <v>228</v>
      </c>
      <c r="B60" s="9" t="s">
        <v>87</v>
      </c>
      <c r="C60" s="9" t="s">
        <v>55</v>
      </c>
      <c r="D60" s="8" t="b">
        <v>0</v>
      </c>
      <c r="E60" s="9" t="s">
        <v>173</v>
      </c>
      <c r="F60" s="9" t="s">
        <v>174</v>
      </c>
      <c r="G60" s="9" t="s">
        <v>258</v>
      </c>
      <c r="H60" s="9" t="s">
        <v>235</v>
      </c>
      <c r="I60" s="9" t="s">
        <v>7</v>
      </c>
      <c r="J60" s="9" t="s">
        <v>380</v>
      </c>
      <c r="K60" s="9" t="s">
        <v>381</v>
      </c>
      <c r="L60" s="8" t="b">
        <v>0</v>
      </c>
      <c r="M60" s="9" t="s">
        <v>7</v>
      </c>
      <c r="N60" s="10">
        <v>42064</v>
      </c>
      <c r="O60" s="11"/>
      <c r="P60" s="21"/>
      <c r="Q60" s="9" t="s">
        <v>239</v>
      </c>
      <c r="R60" s="11"/>
      <c r="S60" s="11"/>
      <c r="T60" s="11"/>
      <c r="U60" s="11"/>
      <c r="V60" s="11"/>
      <c r="W60" s="20">
        <v>82</v>
      </c>
      <c r="X60" s="20">
        <v>76</v>
      </c>
      <c r="Y60" s="20">
        <v>40</v>
      </c>
      <c r="Z60" s="11"/>
      <c r="AA60" s="20">
        <v>56</v>
      </c>
      <c r="AB60" s="20">
        <v>34</v>
      </c>
      <c r="AC60" s="11"/>
      <c r="AD60" s="20">
        <v>35</v>
      </c>
      <c r="AE60" s="11"/>
      <c r="AF60" s="11"/>
      <c r="AG60" s="11"/>
      <c r="AH60" s="9" t="s">
        <v>7</v>
      </c>
      <c r="AI60" s="8" t="b">
        <v>0</v>
      </c>
      <c r="AJ60" s="9" t="s">
        <v>240</v>
      </c>
      <c r="AK60" s="9" t="s">
        <v>7</v>
      </c>
      <c r="AL60" s="9" t="s">
        <v>382</v>
      </c>
    </row>
    <row r="61" spans="1:38" ht="16.149999999999999" customHeight="1" x14ac:dyDescent="0.25">
      <c r="A61" s="8">
        <v>2217</v>
      </c>
      <c r="B61" s="9" t="s">
        <v>87</v>
      </c>
      <c r="C61" s="9" t="s">
        <v>71</v>
      </c>
      <c r="D61" s="8" t="b">
        <v>0</v>
      </c>
      <c r="E61" s="9" t="s">
        <v>190</v>
      </c>
      <c r="F61" s="9" t="s">
        <v>191</v>
      </c>
      <c r="G61" s="9" t="s">
        <v>383</v>
      </c>
      <c r="H61" s="9" t="s">
        <v>235</v>
      </c>
      <c r="I61" s="9" t="s">
        <v>384</v>
      </c>
      <c r="J61" s="9" t="s">
        <v>385</v>
      </c>
      <c r="K61" s="9" t="s">
        <v>386</v>
      </c>
      <c r="L61" s="8" t="b">
        <v>0</v>
      </c>
      <c r="M61" s="9" t="s">
        <v>7</v>
      </c>
      <c r="N61" s="10">
        <v>41574</v>
      </c>
      <c r="O61" s="11"/>
      <c r="P61" s="21"/>
      <c r="Q61" s="9" t="s">
        <v>239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9" t="s">
        <v>192</v>
      </c>
      <c r="AI61" s="8" t="b">
        <v>0</v>
      </c>
      <c r="AJ61" s="9" t="s">
        <v>240</v>
      </c>
      <c r="AK61" s="9" t="s">
        <v>7</v>
      </c>
      <c r="AL61" s="9" t="s">
        <v>387</v>
      </c>
    </row>
    <row r="62" spans="1:38" ht="16.149999999999999" customHeight="1" x14ac:dyDescent="0.25">
      <c r="A62" s="8">
        <v>6583</v>
      </c>
      <c r="B62" s="9" t="s">
        <v>87</v>
      </c>
      <c r="C62" s="9" t="s">
        <v>55</v>
      </c>
      <c r="D62" s="8" t="b">
        <v>0</v>
      </c>
      <c r="E62" s="9" t="s">
        <v>388</v>
      </c>
      <c r="F62" s="9" t="s">
        <v>389</v>
      </c>
      <c r="G62" s="9" t="s">
        <v>390</v>
      </c>
      <c r="H62" s="9" t="s">
        <v>235</v>
      </c>
      <c r="I62" s="9" t="s">
        <v>391</v>
      </c>
      <c r="J62" s="9" t="s">
        <v>392</v>
      </c>
      <c r="K62" s="9" t="s">
        <v>393</v>
      </c>
      <c r="L62" s="8" t="b">
        <v>1</v>
      </c>
      <c r="M62" s="9" t="s">
        <v>351</v>
      </c>
      <c r="N62" s="10">
        <v>41938</v>
      </c>
      <c r="O62" s="11"/>
      <c r="P62" s="11"/>
      <c r="Q62" s="9" t="s">
        <v>247</v>
      </c>
      <c r="R62" s="8">
        <v>32</v>
      </c>
      <c r="S62" s="11"/>
      <c r="T62" s="11"/>
      <c r="U62" s="11"/>
      <c r="V62" s="11"/>
      <c r="W62" s="20">
        <v>78</v>
      </c>
      <c r="X62" s="20">
        <v>151</v>
      </c>
      <c r="Y62" s="21"/>
      <c r="Z62" s="21"/>
      <c r="AA62" s="21"/>
      <c r="AB62" s="8">
        <v>53</v>
      </c>
      <c r="AC62" s="21"/>
      <c r="AD62" s="8">
        <v>31</v>
      </c>
      <c r="AE62" s="21"/>
      <c r="AF62" s="21"/>
      <c r="AG62" s="11"/>
      <c r="AH62" s="9" t="s">
        <v>7</v>
      </c>
      <c r="AI62" s="8" t="b">
        <v>0</v>
      </c>
      <c r="AJ62" s="9" t="s">
        <v>240</v>
      </c>
      <c r="AK62" s="9" t="s">
        <v>7</v>
      </c>
      <c r="AL62" s="9" t="s">
        <v>394</v>
      </c>
    </row>
    <row r="63" spans="1:38" ht="16.149999999999999" customHeight="1" x14ac:dyDescent="0.25">
      <c r="A63" s="8">
        <v>6587</v>
      </c>
      <c r="B63" s="9" t="s">
        <v>75</v>
      </c>
      <c r="C63" s="9" t="s">
        <v>55</v>
      </c>
      <c r="D63" s="8" t="b">
        <v>0</v>
      </c>
      <c r="E63" s="9" t="s">
        <v>388</v>
      </c>
      <c r="F63" s="9" t="s">
        <v>395</v>
      </c>
      <c r="G63" s="9" t="s">
        <v>390</v>
      </c>
      <c r="H63" s="9" t="s">
        <v>235</v>
      </c>
      <c r="I63" s="9" t="s">
        <v>391</v>
      </c>
      <c r="J63" s="9" t="s">
        <v>396</v>
      </c>
      <c r="K63" s="9" t="s">
        <v>397</v>
      </c>
      <c r="L63" s="8" t="b">
        <v>0</v>
      </c>
      <c r="M63" s="9" t="s">
        <v>7</v>
      </c>
      <c r="N63" s="10">
        <v>41938</v>
      </c>
      <c r="O63" s="11"/>
      <c r="P63" s="11"/>
      <c r="Q63" s="9" t="s">
        <v>239</v>
      </c>
      <c r="R63" s="8">
        <v>43</v>
      </c>
      <c r="S63" s="11"/>
      <c r="T63" s="11"/>
      <c r="U63" s="11"/>
      <c r="V63" s="11"/>
      <c r="W63" s="8">
        <v>91</v>
      </c>
      <c r="X63" s="21"/>
      <c r="Y63" s="21"/>
      <c r="Z63" s="21"/>
      <c r="AA63" s="21"/>
      <c r="AB63" s="21"/>
      <c r="AC63" s="21"/>
      <c r="AD63" s="20">
        <v>40</v>
      </c>
      <c r="AE63" s="11"/>
      <c r="AF63" s="11"/>
      <c r="AG63" s="11"/>
      <c r="AH63" s="9" t="s">
        <v>7</v>
      </c>
      <c r="AI63" s="8" t="b">
        <v>0</v>
      </c>
      <c r="AJ63" s="9" t="s">
        <v>75</v>
      </c>
      <c r="AK63" s="9" t="s">
        <v>7</v>
      </c>
      <c r="AL63" s="9" t="s">
        <v>394</v>
      </c>
    </row>
    <row r="64" spans="1:38" ht="16.149999999999999" customHeight="1" x14ac:dyDescent="0.25">
      <c r="A64" s="8">
        <v>11147</v>
      </c>
      <c r="B64" s="9" t="s">
        <v>49</v>
      </c>
      <c r="C64" s="9" t="s">
        <v>55</v>
      </c>
      <c r="D64" s="8" t="b">
        <v>0</v>
      </c>
      <c r="E64" s="9" t="s">
        <v>97</v>
      </c>
      <c r="F64" s="9" t="s">
        <v>98</v>
      </c>
      <c r="G64" s="9" t="s">
        <v>258</v>
      </c>
      <c r="H64" s="9" t="s">
        <v>235</v>
      </c>
      <c r="I64" s="9" t="s">
        <v>398</v>
      </c>
      <c r="J64" s="9" t="s">
        <v>399</v>
      </c>
      <c r="K64" s="9" t="s">
        <v>400</v>
      </c>
      <c r="L64" s="8" t="b">
        <v>0</v>
      </c>
      <c r="M64" s="9" t="s">
        <v>7</v>
      </c>
      <c r="N64" s="10">
        <v>41901</v>
      </c>
      <c r="O64" s="11"/>
      <c r="P64" s="22">
        <v>23651</v>
      </c>
      <c r="Q64" s="9" t="s">
        <v>239</v>
      </c>
      <c r="R64" s="21"/>
      <c r="S64" s="20">
        <v>10</v>
      </c>
      <c r="T64" s="20">
        <v>15</v>
      </c>
      <c r="U64" s="11"/>
      <c r="V64" s="20">
        <v>22</v>
      </c>
      <c r="W64" s="8">
        <v>39</v>
      </c>
      <c r="X64" s="8">
        <v>79</v>
      </c>
      <c r="Y64" s="8">
        <v>23</v>
      </c>
      <c r="Z64" s="11"/>
      <c r="AA64" s="20">
        <v>18</v>
      </c>
      <c r="AB64" s="20">
        <v>28</v>
      </c>
      <c r="AC64" s="20">
        <v>2</v>
      </c>
      <c r="AD64" s="20">
        <v>13</v>
      </c>
      <c r="AE64" s="20">
        <v>13</v>
      </c>
      <c r="AF64" s="20">
        <v>2</v>
      </c>
      <c r="AG64" s="11"/>
      <c r="AH64" s="9" t="s">
        <v>7</v>
      </c>
      <c r="AI64" s="8" t="b">
        <v>0</v>
      </c>
      <c r="AJ64" s="9" t="s">
        <v>7</v>
      </c>
      <c r="AK64" s="9" t="s">
        <v>7</v>
      </c>
      <c r="AL64" s="9" t="s">
        <v>401</v>
      </c>
    </row>
    <row r="65" spans="1:38" ht="16.149999999999999" customHeight="1" x14ac:dyDescent="0.25">
      <c r="A65" s="8">
        <v>1726</v>
      </c>
      <c r="B65" s="9" t="s">
        <v>75</v>
      </c>
      <c r="C65" s="9" t="s">
        <v>46</v>
      </c>
      <c r="D65" s="8" t="b">
        <v>0</v>
      </c>
      <c r="E65" s="9" t="s">
        <v>124</v>
      </c>
      <c r="F65" s="9" t="s">
        <v>125</v>
      </c>
      <c r="G65" s="9" t="s">
        <v>328</v>
      </c>
      <c r="H65" s="9" t="s">
        <v>235</v>
      </c>
      <c r="I65" s="9" t="s">
        <v>290</v>
      </c>
      <c r="J65" s="9" t="s">
        <v>402</v>
      </c>
      <c r="K65" s="9" t="s">
        <v>403</v>
      </c>
      <c r="L65" s="8" t="b">
        <v>1</v>
      </c>
      <c r="M65" s="9" t="s">
        <v>283</v>
      </c>
      <c r="N65" s="10">
        <v>41938</v>
      </c>
      <c r="O65" s="11"/>
      <c r="P65" s="22">
        <v>25588</v>
      </c>
      <c r="Q65" s="9" t="s">
        <v>239</v>
      </c>
      <c r="R65" s="20">
        <v>6</v>
      </c>
      <c r="S65" s="21"/>
      <c r="T65" s="11"/>
      <c r="U65" s="11"/>
      <c r="V65" s="8">
        <v>10</v>
      </c>
      <c r="W65" s="8">
        <v>2</v>
      </c>
      <c r="X65" s="8">
        <v>14</v>
      </c>
      <c r="Y65" s="8">
        <v>4</v>
      </c>
      <c r="Z65" s="21"/>
      <c r="AA65" s="8">
        <v>50</v>
      </c>
      <c r="AB65" s="21"/>
      <c r="AC65" s="11"/>
      <c r="AD65" s="21"/>
      <c r="AE65" s="11"/>
      <c r="AF65" s="11"/>
      <c r="AG65" s="11"/>
      <c r="AH65" s="9" t="s">
        <v>126</v>
      </c>
      <c r="AI65" s="8" t="b">
        <v>0</v>
      </c>
      <c r="AJ65" s="9" t="s">
        <v>75</v>
      </c>
      <c r="AK65" s="9" t="s">
        <v>7</v>
      </c>
      <c r="AL65" s="9" t="s">
        <v>404</v>
      </c>
    </row>
    <row r="66" spans="1:38" ht="16.149999999999999" customHeight="1" x14ac:dyDescent="0.25">
      <c r="A66" s="8">
        <v>1733</v>
      </c>
      <c r="B66" s="9" t="s">
        <v>75</v>
      </c>
      <c r="C66" s="9" t="s">
        <v>100</v>
      </c>
      <c r="D66" s="8" t="b">
        <v>0</v>
      </c>
      <c r="E66" s="9" t="s">
        <v>124</v>
      </c>
      <c r="F66" s="9" t="s">
        <v>405</v>
      </c>
      <c r="G66" s="9" t="s">
        <v>328</v>
      </c>
      <c r="H66" s="9" t="s">
        <v>235</v>
      </c>
      <c r="I66" s="9" t="s">
        <v>290</v>
      </c>
      <c r="J66" s="9" t="s">
        <v>402</v>
      </c>
      <c r="K66" s="9" t="s">
        <v>7</v>
      </c>
      <c r="L66" s="8" t="b">
        <v>0</v>
      </c>
      <c r="M66" s="9" t="s">
        <v>7</v>
      </c>
      <c r="N66" s="10">
        <v>41574</v>
      </c>
      <c r="O66" s="11"/>
      <c r="P66" s="10">
        <v>34794</v>
      </c>
      <c r="Q66" s="9" t="s">
        <v>239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9" t="s">
        <v>406</v>
      </c>
      <c r="AI66" s="8" t="b">
        <v>0</v>
      </c>
      <c r="AJ66" s="9" t="s">
        <v>75</v>
      </c>
      <c r="AK66" s="9" t="s">
        <v>7</v>
      </c>
      <c r="AL66" s="9" t="s">
        <v>404</v>
      </c>
    </row>
    <row r="67" spans="1:38" ht="16.149999999999999" customHeight="1" x14ac:dyDescent="0.25">
      <c r="A67" s="8">
        <v>1734</v>
      </c>
      <c r="B67" s="9" t="s">
        <v>75</v>
      </c>
      <c r="C67" s="9" t="s">
        <v>100</v>
      </c>
      <c r="D67" s="8" t="b">
        <v>0</v>
      </c>
      <c r="E67" s="9" t="s">
        <v>124</v>
      </c>
      <c r="F67" s="9" t="s">
        <v>407</v>
      </c>
      <c r="G67" s="9" t="s">
        <v>328</v>
      </c>
      <c r="H67" s="9" t="s">
        <v>235</v>
      </c>
      <c r="I67" s="9" t="s">
        <v>290</v>
      </c>
      <c r="J67" s="9" t="s">
        <v>402</v>
      </c>
      <c r="K67" s="9" t="s">
        <v>7</v>
      </c>
      <c r="L67" s="8" t="b">
        <v>0</v>
      </c>
      <c r="M67" s="9" t="s">
        <v>7</v>
      </c>
      <c r="N67" s="10">
        <v>41574</v>
      </c>
      <c r="O67" s="11"/>
      <c r="P67" s="10">
        <v>35551</v>
      </c>
      <c r="Q67" s="9" t="s">
        <v>239</v>
      </c>
      <c r="R67" s="11"/>
      <c r="S67" s="11"/>
      <c r="T67" s="11"/>
      <c r="U67" s="21"/>
      <c r="V67" s="21"/>
      <c r="W67" s="11"/>
      <c r="X67" s="21"/>
      <c r="Y67" s="11"/>
      <c r="Z67" s="21"/>
      <c r="AA67" s="21"/>
      <c r="AB67" s="21"/>
      <c r="AC67" s="21"/>
      <c r="AD67" s="21"/>
      <c r="AE67" s="21"/>
      <c r="AF67" s="21"/>
      <c r="AG67" s="11"/>
      <c r="AH67" s="9" t="s">
        <v>408</v>
      </c>
      <c r="AI67" s="8" t="b">
        <v>0</v>
      </c>
      <c r="AJ67" s="9" t="s">
        <v>75</v>
      </c>
      <c r="AK67" s="9" t="s">
        <v>7</v>
      </c>
      <c r="AL67" s="9" t="s">
        <v>404</v>
      </c>
    </row>
    <row r="68" spans="1:38" ht="16.149999999999999" customHeight="1" x14ac:dyDescent="0.25">
      <c r="A68" s="8">
        <v>11189</v>
      </c>
      <c r="B68" s="9" t="s">
        <v>75</v>
      </c>
      <c r="C68" s="9" t="s">
        <v>100</v>
      </c>
      <c r="D68" s="8" t="b">
        <v>0</v>
      </c>
      <c r="E68" s="9" t="s">
        <v>64</v>
      </c>
      <c r="F68" s="9" t="s">
        <v>194</v>
      </c>
      <c r="G68" s="9" t="s">
        <v>309</v>
      </c>
      <c r="H68" s="9" t="s">
        <v>235</v>
      </c>
      <c r="I68" s="9" t="s">
        <v>310</v>
      </c>
      <c r="J68" s="9" t="s">
        <v>410</v>
      </c>
      <c r="K68" s="9" t="s">
        <v>413</v>
      </c>
      <c r="L68" s="8" t="b">
        <v>0</v>
      </c>
      <c r="M68" s="9" t="s">
        <v>7</v>
      </c>
      <c r="N68" s="10">
        <v>41574</v>
      </c>
      <c r="O68" s="11"/>
      <c r="P68" s="10">
        <v>27472</v>
      </c>
      <c r="Q68" s="9" t="s">
        <v>239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9" t="s">
        <v>7</v>
      </c>
      <c r="AI68" s="8" t="b">
        <v>0</v>
      </c>
      <c r="AJ68" s="9" t="s">
        <v>75</v>
      </c>
      <c r="AK68" s="9" t="s">
        <v>7</v>
      </c>
      <c r="AL68" s="9" t="s">
        <v>412</v>
      </c>
    </row>
    <row r="69" spans="1:38" ht="16.149999999999999" customHeight="1" x14ac:dyDescent="0.25">
      <c r="A69" s="8">
        <v>8892</v>
      </c>
      <c r="B69" s="9" t="s">
        <v>49</v>
      </c>
      <c r="C69" s="9" t="s">
        <v>50</v>
      </c>
      <c r="D69" s="8" t="b">
        <v>0</v>
      </c>
      <c r="E69" s="9" t="s">
        <v>64</v>
      </c>
      <c r="F69" s="9" t="s">
        <v>65</v>
      </c>
      <c r="G69" s="9" t="s">
        <v>309</v>
      </c>
      <c r="H69" s="9" t="s">
        <v>235</v>
      </c>
      <c r="I69" s="9" t="s">
        <v>310</v>
      </c>
      <c r="J69" s="9" t="s">
        <v>410</v>
      </c>
      <c r="K69" s="9" t="s">
        <v>415</v>
      </c>
      <c r="L69" s="8" t="b">
        <v>0</v>
      </c>
      <c r="M69" s="9" t="s">
        <v>7</v>
      </c>
      <c r="N69" s="10">
        <v>41938</v>
      </c>
      <c r="O69" s="11"/>
      <c r="P69" s="10">
        <v>27209</v>
      </c>
      <c r="Q69" s="9" t="s">
        <v>239</v>
      </c>
      <c r="R69" s="8">
        <v>21</v>
      </c>
      <c r="S69" s="11"/>
      <c r="T69" s="11"/>
      <c r="U69" s="20">
        <v>6</v>
      </c>
      <c r="V69" s="20">
        <v>8</v>
      </c>
      <c r="W69" s="8">
        <v>12</v>
      </c>
      <c r="X69" s="8">
        <v>11</v>
      </c>
      <c r="Y69" s="11"/>
      <c r="Z69" s="20">
        <v>41</v>
      </c>
      <c r="AA69" s="8">
        <v>24</v>
      </c>
      <c r="AB69" s="8">
        <v>42</v>
      </c>
      <c r="AC69" s="11"/>
      <c r="AD69" s="11"/>
      <c r="AE69" s="8">
        <v>3</v>
      </c>
      <c r="AF69" s="8">
        <v>9</v>
      </c>
      <c r="AG69" s="11"/>
      <c r="AH69" s="9" t="s">
        <v>66</v>
      </c>
      <c r="AI69" s="8" t="b">
        <v>0</v>
      </c>
      <c r="AJ69" s="9" t="s">
        <v>240</v>
      </c>
      <c r="AK69" s="9" t="s">
        <v>7</v>
      </c>
      <c r="AL69" s="9" t="s">
        <v>412</v>
      </c>
    </row>
    <row r="70" spans="1:38" ht="16.149999999999999" customHeight="1" x14ac:dyDescent="0.25">
      <c r="A70" s="8">
        <v>13962</v>
      </c>
      <c r="B70" s="9" t="s">
        <v>87</v>
      </c>
      <c r="C70" s="9" t="s">
        <v>100</v>
      </c>
      <c r="D70" s="8" t="b">
        <v>0</v>
      </c>
      <c r="E70" s="9" t="s">
        <v>417</v>
      </c>
      <c r="F70" s="9" t="s">
        <v>418</v>
      </c>
      <c r="G70" s="9" t="s">
        <v>243</v>
      </c>
      <c r="H70" s="9" t="s">
        <v>235</v>
      </c>
      <c r="I70" s="9" t="s">
        <v>271</v>
      </c>
      <c r="J70" s="9" t="s">
        <v>419</v>
      </c>
      <c r="K70" s="9" t="s">
        <v>420</v>
      </c>
      <c r="L70" s="8" t="b">
        <v>0</v>
      </c>
      <c r="M70" s="9" t="s">
        <v>7</v>
      </c>
      <c r="N70" s="10">
        <v>41938</v>
      </c>
      <c r="O70" s="11"/>
      <c r="P70" s="22">
        <v>25042</v>
      </c>
      <c r="Q70" s="9" t="s">
        <v>247</v>
      </c>
      <c r="R70" s="21"/>
      <c r="S70" s="11"/>
      <c r="T70" s="11"/>
      <c r="U70" s="11"/>
      <c r="V70" s="21"/>
      <c r="W70" s="11"/>
      <c r="X70" s="11"/>
      <c r="Y70" s="11"/>
      <c r="Z70" s="11"/>
      <c r="AA70" s="20">
        <v>83</v>
      </c>
      <c r="AB70" s="20">
        <v>65</v>
      </c>
      <c r="AC70" s="20">
        <v>46</v>
      </c>
      <c r="AD70" s="11"/>
      <c r="AE70" s="11"/>
      <c r="AF70" s="11"/>
      <c r="AG70" s="11"/>
      <c r="AH70" s="9" t="s">
        <v>7</v>
      </c>
      <c r="AI70" s="8" t="b">
        <v>0</v>
      </c>
      <c r="AJ70" s="9" t="s">
        <v>7</v>
      </c>
      <c r="AK70" s="9" t="s">
        <v>7</v>
      </c>
      <c r="AL70" s="9" t="s">
        <v>421</v>
      </c>
    </row>
    <row r="71" spans="1:38" ht="16.149999999999999" customHeight="1" x14ac:dyDescent="0.25">
      <c r="A71" s="8">
        <v>282</v>
      </c>
      <c r="B71" s="9" t="s">
        <v>45</v>
      </c>
      <c r="C71" s="9" t="s">
        <v>55</v>
      </c>
      <c r="D71" s="8" t="b">
        <v>0</v>
      </c>
      <c r="E71" s="9" t="s">
        <v>422</v>
      </c>
      <c r="F71" s="9" t="s">
        <v>423</v>
      </c>
      <c r="G71" s="9" t="s">
        <v>309</v>
      </c>
      <c r="H71" s="9" t="s">
        <v>235</v>
      </c>
      <c r="I71" s="9" t="s">
        <v>310</v>
      </c>
      <c r="J71" s="9" t="s">
        <v>424</v>
      </c>
      <c r="K71" s="9" t="s">
        <v>425</v>
      </c>
      <c r="L71" s="8" t="b">
        <v>0</v>
      </c>
      <c r="M71" s="9" t="s">
        <v>7</v>
      </c>
      <c r="N71" s="10">
        <v>41214</v>
      </c>
      <c r="O71" s="11"/>
      <c r="P71" s="21"/>
      <c r="Q71" s="9" t="s">
        <v>239</v>
      </c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9" t="s">
        <v>7</v>
      </c>
      <c r="AI71" s="8" t="b">
        <v>0</v>
      </c>
      <c r="AJ71" s="9" t="s">
        <v>75</v>
      </c>
      <c r="AK71" s="9" t="s">
        <v>7</v>
      </c>
      <c r="AL71" s="9" t="s">
        <v>426</v>
      </c>
    </row>
    <row r="72" spans="1:38" ht="16.149999999999999" customHeight="1" x14ac:dyDescent="0.25">
      <c r="A72" s="8">
        <v>281</v>
      </c>
      <c r="B72" s="9" t="s">
        <v>49</v>
      </c>
      <c r="C72" s="9" t="s">
        <v>71</v>
      </c>
      <c r="D72" s="8" t="b">
        <v>0</v>
      </c>
      <c r="E72" s="9" t="s">
        <v>422</v>
      </c>
      <c r="F72" s="9" t="s">
        <v>427</v>
      </c>
      <c r="G72" s="9" t="s">
        <v>309</v>
      </c>
      <c r="H72" s="9" t="s">
        <v>235</v>
      </c>
      <c r="I72" s="9" t="s">
        <v>310</v>
      </c>
      <c r="J72" s="9" t="s">
        <v>7</v>
      </c>
      <c r="K72" s="9" t="s">
        <v>428</v>
      </c>
      <c r="L72" s="8" t="b">
        <v>0</v>
      </c>
      <c r="M72" s="9" t="s">
        <v>7</v>
      </c>
      <c r="N72" s="10">
        <v>41214</v>
      </c>
      <c r="O72" s="11"/>
      <c r="P72" s="21"/>
      <c r="Q72" s="9" t="s">
        <v>239</v>
      </c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21"/>
      <c r="AE72" s="21"/>
      <c r="AF72" s="21"/>
      <c r="AG72" s="11"/>
      <c r="AH72" s="9" t="s">
        <v>7</v>
      </c>
      <c r="AI72" s="8" t="b">
        <v>0</v>
      </c>
      <c r="AJ72" s="9" t="s">
        <v>240</v>
      </c>
      <c r="AK72" s="9" t="s">
        <v>7</v>
      </c>
      <c r="AL72" s="9" t="s">
        <v>426</v>
      </c>
    </row>
    <row r="73" spans="1:38" ht="16.149999999999999" customHeight="1" x14ac:dyDescent="0.25">
      <c r="A73" s="8">
        <v>12208</v>
      </c>
      <c r="B73" s="9" t="s">
        <v>87</v>
      </c>
      <c r="C73" s="9" t="s">
        <v>100</v>
      </c>
      <c r="D73" s="8" t="b">
        <v>0</v>
      </c>
      <c r="E73" s="9" t="s">
        <v>429</v>
      </c>
      <c r="F73" s="9" t="s">
        <v>430</v>
      </c>
      <c r="G73" s="9" t="s">
        <v>431</v>
      </c>
      <c r="H73" s="9" t="s">
        <v>235</v>
      </c>
      <c r="I73" s="9" t="s">
        <v>432</v>
      </c>
      <c r="J73" s="9" t="s">
        <v>433</v>
      </c>
      <c r="K73" s="9" t="s">
        <v>434</v>
      </c>
      <c r="L73" s="8" t="b">
        <v>1</v>
      </c>
      <c r="M73" s="9" t="s">
        <v>283</v>
      </c>
      <c r="N73" s="10">
        <v>42121</v>
      </c>
      <c r="O73" s="11"/>
      <c r="P73" s="10">
        <v>22173</v>
      </c>
      <c r="Q73" s="9" t="s">
        <v>239</v>
      </c>
      <c r="R73" s="21"/>
      <c r="S73" s="21"/>
      <c r="T73" s="21"/>
      <c r="U73" s="21"/>
      <c r="V73" s="21"/>
      <c r="W73" s="21"/>
      <c r="X73" s="11"/>
      <c r="Y73" s="21"/>
      <c r="Z73" s="21"/>
      <c r="AA73" s="21"/>
      <c r="AB73" s="21"/>
      <c r="AC73" s="21"/>
      <c r="AD73" s="21"/>
      <c r="AE73" s="8">
        <v>42</v>
      </c>
      <c r="AF73" s="21"/>
      <c r="AG73" s="11"/>
      <c r="AH73" s="9" t="s">
        <v>435</v>
      </c>
      <c r="AI73" s="8" t="b">
        <v>0</v>
      </c>
      <c r="AJ73" s="9" t="s">
        <v>240</v>
      </c>
      <c r="AK73" s="9" t="s">
        <v>7</v>
      </c>
      <c r="AL73" s="9" t="s">
        <v>436</v>
      </c>
    </row>
    <row r="74" spans="1:38" ht="16.149999999999999" customHeight="1" x14ac:dyDescent="0.25">
      <c r="A74" s="21"/>
      <c r="B74" s="9" t="s">
        <v>45</v>
      </c>
      <c r="C74" s="9" t="s">
        <v>100</v>
      </c>
      <c r="D74" s="8" t="b">
        <v>0</v>
      </c>
      <c r="E74" s="9" t="s">
        <v>429</v>
      </c>
      <c r="F74" s="9" t="s">
        <v>125</v>
      </c>
      <c r="G74" s="9" t="s">
        <v>431</v>
      </c>
      <c r="H74" s="9" t="s">
        <v>235</v>
      </c>
      <c r="I74" s="9" t="s">
        <v>432</v>
      </c>
      <c r="J74" s="9" t="s">
        <v>433</v>
      </c>
      <c r="K74" s="9" t="s">
        <v>7</v>
      </c>
      <c r="L74" s="8" t="b">
        <v>0</v>
      </c>
      <c r="M74" s="9" t="s">
        <v>7</v>
      </c>
      <c r="N74" s="10">
        <v>41245</v>
      </c>
      <c r="O74" s="11"/>
      <c r="P74" s="21"/>
      <c r="Q74" s="9" t="s">
        <v>247</v>
      </c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9" t="s">
        <v>7</v>
      </c>
      <c r="AI74" s="8" t="b">
        <v>0</v>
      </c>
      <c r="AJ74" s="9" t="s">
        <v>75</v>
      </c>
      <c r="AK74" s="9" t="s">
        <v>7</v>
      </c>
      <c r="AL74" s="9" t="s">
        <v>437</v>
      </c>
    </row>
    <row r="75" spans="1:38" ht="16.149999999999999" customHeight="1" x14ac:dyDescent="0.25">
      <c r="A75" s="21"/>
      <c r="B75" s="9" t="s">
        <v>75</v>
      </c>
      <c r="C75" s="9" t="s">
        <v>100</v>
      </c>
      <c r="D75" s="8" t="b">
        <v>0</v>
      </c>
      <c r="E75" s="9" t="s">
        <v>429</v>
      </c>
      <c r="F75" s="9" t="s">
        <v>96</v>
      </c>
      <c r="G75" s="9" t="s">
        <v>431</v>
      </c>
      <c r="H75" s="9" t="s">
        <v>235</v>
      </c>
      <c r="I75" s="9" t="s">
        <v>432</v>
      </c>
      <c r="J75" s="9" t="s">
        <v>433</v>
      </c>
      <c r="K75" s="9" t="s">
        <v>7</v>
      </c>
      <c r="L75" s="8" t="b">
        <v>0</v>
      </c>
      <c r="M75" s="9" t="s">
        <v>7</v>
      </c>
      <c r="N75" s="10">
        <v>41245</v>
      </c>
      <c r="O75" s="11"/>
      <c r="P75" s="21"/>
      <c r="Q75" s="9" t="s">
        <v>247</v>
      </c>
      <c r="R75" s="21"/>
      <c r="S75" s="21"/>
      <c r="T75" s="21"/>
      <c r="U75" s="1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1"/>
      <c r="AH75" s="9" t="s">
        <v>7</v>
      </c>
      <c r="AI75" s="8" t="b">
        <v>0</v>
      </c>
      <c r="AJ75" s="9" t="s">
        <v>75</v>
      </c>
      <c r="AK75" s="9" t="s">
        <v>7</v>
      </c>
      <c r="AL75" s="9" t="s">
        <v>437</v>
      </c>
    </row>
    <row r="76" spans="1:38" ht="16.149999999999999" customHeight="1" x14ac:dyDescent="0.25">
      <c r="A76" s="8">
        <v>11221</v>
      </c>
      <c r="B76" s="9" t="s">
        <v>75</v>
      </c>
      <c r="C76" s="9" t="s">
        <v>71</v>
      </c>
      <c r="D76" s="8" t="b">
        <v>0</v>
      </c>
      <c r="E76" s="9" t="s">
        <v>127</v>
      </c>
      <c r="F76" s="9" t="s">
        <v>128</v>
      </c>
      <c r="G76" s="9" t="s">
        <v>390</v>
      </c>
      <c r="H76" s="9" t="s">
        <v>235</v>
      </c>
      <c r="I76" s="9" t="s">
        <v>391</v>
      </c>
      <c r="J76" s="9" t="s">
        <v>438</v>
      </c>
      <c r="K76" s="9" t="s">
        <v>439</v>
      </c>
      <c r="L76" s="8" t="b">
        <v>0</v>
      </c>
      <c r="M76" s="9" t="s">
        <v>7</v>
      </c>
      <c r="N76" s="10">
        <v>42002</v>
      </c>
      <c r="O76" s="11"/>
      <c r="P76" s="10">
        <v>22885</v>
      </c>
      <c r="Q76" s="9" t="s">
        <v>254</v>
      </c>
      <c r="R76" s="21"/>
      <c r="S76" s="21"/>
      <c r="T76" s="21"/>
      <c r="U76" s="21"/>
      <c r="V76" s="21"/>
      <c r="W76" s="8">
        <v>58</v>
      </c>
      <c r="X76" s="8">
        <v>44</v>
      </c>
      <c r="Y76" s="21"/>
      <c r="Z76" s="21"/>
      <c r="AA76" s="21"/>
      <c r="AB76" s="11"/>
      <c r="AC76" s="21"/>
      <c r="AD76" s="21"/>
      <c r="AE76" s="21"/>
      <c r="AF76" s="21"/>
      <c r="AG76" s="11"/>
      <c r="AH76" s="9" t="s">
        <v>7</v>
      </c>
      <c r="AI76" s="8" t="b">
        <v>0</v>
      </c>
      <c r="AJ76" s="9" t="s">
        <v>75</v>
      </c>
      <c r="AK76" s="9" t="s">
        <v>7</v>
      </c>
      <c r="AL76" s="9" t="s">
        <v>440</v>
      </c>
    </row>
    <row r="77" spans="1:38" ht="16.149999999999999" customHeight="1" x14ac:dyDescent="0.25">
      <c r="A77" s="8">
        <v>4008</v>
      </c>
      <c r="B77" s="9" t="s">
        <v>87</v>
      </c>
      <c r="C77" s="9" t="s">
        <v>100</v>
      </c>
      <c r="D77" s="8" t="b">
        <v>0</v>
      </c>
      <c r="E77" s="9" t="s">
        <v>199</v>
      </c>
      <c r="F77" s="9" t="s">
        <v>200</v>
      </c>
      <c r="G77" s="9" t="s">
        <v>441</v>
      </c>
      <c r="H77" s="9" t="s">
        <v>235</v>
      </c>
      <c r="I77" s="9" t="s">
        <v>442</v>
      </c>
      <c r="J77" s="9" t="s">
        <v>443</v>
      </c>
      <c r="K77" s="9" t="s">
        <v>444</v>
      </c>
      <c r="L77" s="8" t="b">
        <v>0</v>
      </c>
      <c r="M77" s="9" t="s">
        <v>7</v>
      </c>
      <c r="N77" s="10">
        <v>41587</v>
      </c>
      <c r="O77" s="11"/>
      <c r="P77" s="22">
        <v>22003</v>
      </c>
      <c r="Q77" s="9" t="s">
        <v>254</v>
      </c>
      <c r="R77" s="21"/>
      <c r="S77" s="11"/>
      <c r="T77" s="21"/>
      <c r="U77" s="11"/>
      <c r="V77" s="21"/>
      <c r="W77" s="11"/>
      <c r="X77" s="11"/>
      <c r="Y77" s="21"/>
      <c r="Z77" s="11"/>
      <c r="AA77" s="21"/>
      <c r="AB77" s="11"/>
      <c r="AC77" s="11"/>
      <c r="AD77" s="11"/>
      <c r="AE77" s="11"/>
      <c r="AF77" s="11"/>
      <c r="AG77" s="11"/>
      <c r="AH77" s="9" t="s">
        <v>201</v>
      </c>
      <c r="AI77" s="8" t="b">
        <v>0</v>
      </c>
      <c r="AJ77" s="9" t="s">
        <v>7</v>
      </c>
      <c r="AK77" s="9" t="s">
        <v>7</v>
      </c>
      <c r="AL77" s="9" t="s">
        <v>445</v>
      </c>
    </row>
    <row r="78" spans="1:38" ht="16.149999999999999" customHeight="1" x14ac:dyDescent="0.25">
      <c r="A78" s="8">
        <v>1020</v>
      </c>
      <c r="B78" s="9" t="s">
        <v>87</v>
      </c>
      <c r="C78" s="9" t="s">
        <v>71</v>
      </c>
      <c r="D78" s="8" t="b">
        <v>0</v>
      </c>
      <c r="E78" s="9" t="s">
        <v>156</v>
      </c>
      <c r="F78" s="9" t="s">
        <v>197</v>
      </c>
      <c r="G78" s="9" t="s">
        <v>446</v>
      </c>
      <c r="H78" s="9" t="s">
        <v>235</v>
      </c>
      <c r="I78" s="9" t="s">
        <v>447</v>
      </c>
      <c r="J78" s="9" t="s">
        <v>448</v>
      </c>
      <c r="K78" s="9" t="s">
        <v>449</v>
      </c>
      <c r="L78" s="8" t="b">
        <v>0</v>
      </c>
      <c r="M78" s="9" t="s">
        <v>7</v>
      </c>
      <c r="N78" s="10">
        <v>41938</v>
      </c>
      <c r="O78" s="11"/>
      <c r="P78" s="10">
        <v>14662</v>
      </c>
      <c r="Q78" s="9" t="s">
        <v>239</v>
      </c>
      <c r="R78" s="21"/>
      <c r="S78" s="11"/>
      <c r="T78" s="11"/>
      <c r="U78" s="11"/>
      <c r="V78" s="11"/>
      <c r="W78" s="11"/>
      <c r="X78" s="11"/>
      <c r="Y78" s="11"/>
      <c r="Z78" s="11"/>
      <c r="AA78" s="21"/>
      <c r="AB78" s="11"/>
      <c r="AC78" s="11"/>
      <c r="AD78" s="11"/>
      <c r="AE78" s="11"/>
      <c r="AF78" s="11"/>
      <c r="AG78" s="11"/>
      <c r="AH78" s="9" t="s">
        <v>7</v>
      </c>
      <c r="AI78" s="8" t="b">
        <v>0</v>
      </c>
      <c r="AJ78" s="9" t="s">
        <v>240</v>
      </c>
      <c r="AK78" s="9" t="s">
        <v>7</v>
      </c>
      <c r="AL78" s="9" t="s">
        <v>450</v>
      </c>
    </row>
    <row r="79" spans="1:38" ht="16.149999999999999" customHeight="1" x14ac:dyDescent="0.25">
      <c r="A79" s="8">
        <v>1019</v>
      </c>
      <c r="B79" s="9" t="s">
        <v>45</v>
      </c>
      <c r="C79" s="9" t="s">
        <v>71</v>
      </c>
      <c r="D79" s="8" t="b">
        <v>0</v>
      </c>
      <c r="E79" s="9" t="s">
        <v>156</v>
      </c>
      <c r="F79" s="9" t="s">
        <v>157</v>
      </c>
      <c r="G79" s="9" t="s">
        <v>446</v>
      </c>
      <c r="H79" s="9" t="s">
        <v>235</v>
      </c>
      <c r="I79" s="9" t="s">
        <v>447</v>
      </c>
      <c r="J79" s="9" t="s">
        <v>451</v>
      </c>
      <c r="K79" s="9" t="s">
        <v>449</v>
      </c>
      <c r="L79" s="8" t="b">
        <v>0</v>
      </c>
      <c r="M79" s="9" t="s">
        <v>7</v>
      </c>
      <c r="N79" s="10">
        <v>41938</v>
      </c>
      <c r="O79" s="11"/>
      <c r="P79" s="11"/>
      <c r="Q79" s="9" t="s">
        <v>239</v>
      </c>
      <c r="R79" s="20">
        <v>62</v>
      </c>
      <c r="S79" s="11"/>
      <c r="T79" s="11"/>
      <c r="U79" s="11"/>
      <c r="V79" s="11"/>
      <c r="W79" s="11"/>
      <c r="X79" s="11"/>
      <c r="Y79" s="20">
        <v>64</v>
      </c>
      <c r="Z79" s="20">
        <v>34</v>
      </c>
      <c r="AA79" s="20">
        <v>65</v>
      </c>
      <c r="AB79" s="20">
        <v>59</v>
      </c>
      <c r="AC79" s="20">
        <v>39</v>
      </c>
      <c r="AD79" s="20">
        <v>32</v>
      </c>
      <c r="AE79" s="20">
        <v>39</v>
      </c>
      <c r="AF79" s="20">
        <v>34</v>
      </c>
      <c r="AG79" s="11"/>
      <c r="AH79" s="9" t="s">
        <v>7</v>
      </c>
      <c r="AI79" s="8" t="b">
        <v>0</v>
      </c>
      <c r="AJ79" s="9" t="s">
        <v>75</v>
      </c>
      <c r="AK79" s="9" t="s">
        <v>7</v>
      </c>
      <c r="AL79" s="9" t="s">
        <v>450</v>
      </c>
    </row>
    <row r="80" spans="1:38" ht="16.149999999999999" customHeight="1" x14ac:dyDescent="0.25">
      <c r="A80" s="8">
        <v>6887</v>
      </c>
      <c r="B80" s="9" t="s">
        <v>87</v>
      </c>
      <c r="C80" s="9" t="s">
        <v>50</v>
      </c>
      <c r="D80" s="8" t="b">
        <v>0</v>
      </c>
      <c r="E80" s="9" t="s">
        <v>452</v>
      </c>
      <c r="F80" s="9" t="s">
        <v>453</v>
      </c>
      <c r="G80" s="9" t="s">
        <v>454</v>
      </c>
      <c r="H80" s="9" t="s">
        <v>235</v>
      </c>
      <c r="I80" s="9" t="s">
        <v>455</v>
      </c>
      <c r="J80" s="9" t="s">
        <v>456</v>
      </c>
      <c r="K80" s="9" t="s">
        <v>7</v>
      </c>
      <c r="L80" s="8" t="b">
        <v>0</v>
      </c>
      <c r="M80" s="9" t="s">
        <v>7</v>
      </c>
      <c r="N80" s="10">
        <v>41938</v>
      </c>
      <c r="O80" s="11"/>
      <c r="P80" s="21"/>
      <c r="Q80" s="9" t="s">
        <v>247</v>
      </c>
      <c r="R80" s="8">
        <v>29</v>
      </c>
      <c r="S80" s="11"/>
      <c r="T80" s="11"/>
      <c r="U80" s="11"/>
      <c r="V80" s="11"/>
      <c r="W80" s="20">
        <v>87</v>
      </c>
      <c r="X80" s="20">
        <v>116</v>
      </c>
      <c r="Y80" s="20">
        <v>41</v>
      </c>
      <c r="Z80" s="20">
        <v>31</v>
      </c>
      <c r="AA80" s="20">
        <v>52</v>
      </c>
      <c r="AB80" s="20">
        <v>40</v>
      </c>
      <c r="AC80" s="20">
        <v>29</v>
      </c>
      <c r="AD80" s="11"/>
      <c r="AE80" s="11"/>
      <c r="AF80" s="11"/>
      <c r="AG80" s="11"/>
      <c r="AH80" s="9" t="s">
        <v>7</v>
      </c>
      <c r="AI80" s="8" t="b">
        <v>0</v>
      </c>
      <c r="AJ80" s="9" t="s">
        <v>240</v>
      </c>
      <c r="AK80" s="9" t="s">
        <v>7</v>
      </c>
      <c r="AL80" s="9" t="s">
        <v>457</v>
      </c>
    </row>
    <row r="81" spans="1:38" ht="16.149999999999999" customHeight="1" x14ac:dyDescent="0.25">
      <c r="A81" s="8">
        <v>6888</v>
      </c>
      <c r="B81" s="9" t="s">
        <v>45</v>
      </c>
      <c r="C81" s="9" t="s">
        <v>81</v>
      </c>
      <c r="D81" s="8" t="b">
        <v>0</v>
      </c>
      <c r="E81" s="9" t="s">
        <v>452</v>
      </c>
      <c r="F81" s="9" t="s">
        <v>92</v>
      </c>
      <c r="G81" s="9" t="s">
        <v>454</v>
      </c>
      <c r="H81" s="9" t="s">
        <v>235</v>
      </c>
      <c r="I81" s="9" t="s">
        <v>455</v>
      </c>
      <c r="J81" s="9" t="s">
        <v>456</v>
      </c>
      <c r="K81" s="9" t="s">
        <v>458</v>
      </c>
      <c r="L81" s="8" t="b">
        <v>0</v>
      </c>
      <c r="M81" s="9" t="s">
        <v>7</v>
      </c>
      <c r="N81" s="10">
        <v>41938</v>
      </c>
      <c r="O81" s="11"/>
      <c r="P81" s="21"/>
      <c r="Q81" s="9" t="s">
        <v>247</v>
      </c>
      <c r="R81" s="20">
        <v>5</v>
      </c>
      <c r="S81" s="11"/>
      <c r="T81" s="11"/>
      <c r="U81" s="11"/>
      <c r="V81" s="11"/>
      <c r="W81" s="20">
        <v>20</v>
      </c>
      <c r="X81" s="20">
        <v>13</v>
      </c>
      <c r="Y81" s="20">
        <v>21</v>
      </c>
      <c r="Z81" s="11"/>
      <c r="AA81" s="11"/>
      <c r="AB81" s="11"/>
      <c r="AC81" s="11"/>
      <c r="AD81" s="11"/>
      <c r="AE81" s="11"/>
      <c r="AF81" s="11"/>
      <c r="AG81" s="11"/>
      <c r="AH81" s="9" t="s">
        <v>7</v>
      </c>
      <c r="AI81" s="8" t="b">
        <v>0</v>
      </c>
      <c r="AJ81" s="9" t="s">
        <v>75</v>
      </c>
      <c r="AK81" s="9" t="s">
        <v>7</v>
      </c>
      <c r="AL81" s="9" t="s">
        <v>457</v>
      </c>
    </row>
    <row r="82" spans="1:38" ht="16.149999999999999" customHeight="1" x14ac:dyDescent="0.25">
      <c r="A82" s="8">
        <v>346</v>
      </c>
      <c r="B82" s="9" t="s">
        <v>87</v>
      </c>
      <c r="C82" s="9" t="s">
        <v>81</v>
      </c>
      <c r="D82" s="8" t="b">
        <v>0</v>
      </c>
      <c r="E82" s="9" t="s">
        <v>187</v>
      </c>
      <c r="F82" s="9" t="s">
        <v>188</v>
      </c>
      <c r="G82" s="9" t="s">
        <v>328</v>
      </c>
      <c r="H82" s="9" t="s">
        <v>235</v>
      </c>
      <c r="I82" s="9" t="s">
        <v>459</v>
      </c>
      <c r="J82" s="9" t="s">
        <v>460</v>
      </c>
      <c r="K82" s="9" t="s">
        <v>461</v>
      </c>
      <c r="L82" s="8" t="b">
        <v>0</v>
      </c>
      <c r="M82" s="9" t="s">
        <v>7</v>
      </c>
      <c r="N82" s="10">
        <v>41980</v>
      </c>
      <c r="O82" s="11"/>
      <c r="P82" s="21"/>
      <c r="Q82" s="9" t="s">
        <v>247</v>
      </c>
      <c r="R82" s="11"/>
      <c r="S82" s="20">
        <v>13</v>
      </c>
      <c r="T82" s="11"/>
      <c r="U82" s="11"/>
      <c r="V82" s="20">
        <v>30</v>
      </c>
      <c r="W82" s="20">
        <v>22</v>
      </c>
      <c r="X82" s="20">
        <v>25</v>
      </c>
      <c r="Y82" s="20">
        <v>22</v>
      </c>
      <c r="Z82" s="20">
        <v>12</v>
      </c>
      <c r="AA82" s="20">
        <v>35</v>
      </c>
      <c r="AB82" s="20">
        <v>11</v>
      </c>
      <c r="AC82" s="11"/>
      <c r="AD82" s="20">
        <v>2</v>
      </c>
      <c r="AE82" s="11"/>
      <c r="AF82" s="11"/>
      <c r="AG82" s="11"/>
      <c r="AH82" s="9" t="s">
        <v>7</v>
      </c>
      <c r="AI82" s="8" t="b">
        <v>0</v>
      </c>
      <c r="AJ82" s="9" t="s">
        <v>7</v>
      </c>
      <c r="AK82" s="9" t="s">
        <v>7</v>
      </c>
      <c r="AL82" s="9" t="s">
        <v>462</v>
      </c>
    </row>
    <row r="83" spans="1:38" ht="16.149999999999999" customHeight="1" x14ac:dyDescent="0.25">
      <c r="A83" s="8">
        <v>11284</v>
      </c>
      <c r="B83" s="9" t="s">
        <v>45</v>
      </c>
      <c r="C83" s="9" t="s">
        <v>100</v>
      </c>
      <c r="D83" s="8" t="b">
        <v>0</v>
      </c>
      <c r="E83" s="9" t="s">
        <v>463</v>
      </c>
      <c r="F83" s="9" t="s">
        <v>464</v>
      </c>
      <c r="G83" s="9" t="s">
        <v>465</v>
      </c>
      <c r="H83" s="9" t="s">
        <v>466</v>
      </c>
      <c r="I83" s="9" t="s">
        <v>467</v>
      </c>
      <c r="J83" s="9" t="s">
        <v>468</v>
      </c>
      <c r="K83" s="9" t="s">
        <v>469</v>
      </c>
      <c r="L83" s="8" t="b">
        <v>0</v>
      </c>
      <c r="M83" s="9" t="s">
        <v>7</v>
      </c>
      <c r="N83" s="10">
        <v>41938</v>
      </c>
      <c r="O83" s="11"/>
      <c r="P83" s="10">
        <v>15835</v>
      </c>
      <c r="Q83" s="9" t="s">
        <v>247</v>
      </c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9" t="s">
        <v>7</v>
      </c>
      <c r="AI83" s="8" t="b">
        <v>0</v>
      </c>
      <c r="AJ83" s="9" t="s">
        <v>7</v>
      </c>
      <c r="AK83" s="9" t="s">
        <v>7</v>
      </c>
      <c r="AL83" s="9" t="s">
        <v>470</v>
      </c>
    </row>
    <row r="84" spans="1:38" ht="16.149999999999999" customHeight="1" x14ac:dyDescent="0.25">
      <c r="A84" s="8">
        <v>559</v>
      </c>
      <c r="B84" s="9" t="s">
        <v>87</v>
      </c>
      <c r="C84" s="9" t="s">
        <v>50</v>
      </c>
      <c r="D84" s="8" t="b">
        <v>0</v>
      </c>
      <c r="E84" s="9" t="s">
        <v>162</v>
      </c>
      <c r="F84" s="9" t="s">
        <v>141</v>
      </c>
      <c r="G84" s="9" t="s">
        <v>471</v>
      </c>
      <c r="H84" s="9" t="s">
        <v>235</v>
      </c>
      <c r="I84" s="9" t="s">
        <v>472</v>
      </c>
      <c r="J84" s="9" t="s">
        <v>473</v>
      </c>
      <c r="K84" s="9" t="s">
        <v>474</v>
      </c>
      <c r="L84" s="8" t="b">
        <v>0</v>
      </c>
      <c r="M84" s="9" t="s">
        <v>7</v>
      </c>
      <c r="N84" s="10">
        <v>41979</v>
      </c>
      <c r="O84" s="11"/>
      <c r="P84" s="22">
        <v>19607</v>
      </c>
      <c r="Q84" s="9" t="s">
        <v>239</v>
      </c>
      <c r="R84" s="11"/>
      <c r="S84" s="11"/>
      <c r="T84" s="11"/>
      <c r="U84" s="20">
        <v>20</v>
      </c>
      <c r="V84" s="20">
        <v>50</v>
      </c>
      <c r="W84" s="11"/>
      <c r="X84" s="20">
        <v>158</v>
      </c>
      <c r="Y84" s="11"/>
      <c r="Z84" s="20">
        <v>26</v>
      </c>
      <c r="AA84" s="20">
        <v>86</v>
      </c>
      <c r="AB84" s="20">
        <v>68</v>
      </c>
      <c r="AC84" s="20">
        <v>55</v>
      </c>
      <c r="AD84" s="20">
        <v>38</v>
      </c>
      <c r="AE84" s="20">
        <v>41</v>
      </c>
      <c r="AF84" s="20">
        <v>33</v>
      </c>
      <c r="AG84" s="11"/>
      <c r="AH84" s="9" t="s">
        <v>163</v>
      </c>
      <c r="AI84" s="8" t="b">
        <v>0</v>
      </c>
      <c r="AJ84" s="9" t="s">
        <v>240</v>
      </c>
      <c r="AK84" s="9" t="s">
        <v>7</v>
      </c>
      <c r="AL84" s="9" t="s">
        <v>475</v>
      </c>
    </row>
    <row r="85" spans="1:38" ht="16.149999999999999" customHeight="1" x14ac:dyDescent="0.25">
      <c r="A85" s="8">
        <v>13711</v>
      </c>
      <c r="B85" s="9" t="s">
        <v>75</v>
      </c>
      <c r="C85" s="9" t="s">
        <v>100</v>
      </c>
      <c r="D85" s="8" t="b">
        <v>0</v>
      </c>
      <c r="E85" s="9" t="s">
        <v>476</v>
      </c>
      <c r="F85" s="9" t="s">
        <v>477</v>
      </c>
      <c r="G85" s="9" t="s">
        <v>478</v>
      </c>
      <c r="H85" s="9" t="s">
        <v>235</v>
      </c>
      <c r="I85" s="9" t="s">
        <v>479</v>
      </c>
      <c r="J85" s="9" t="s">
        <v>480</v>
      </c>
      <c r="K85" s="9" t="s">
        <v>481</v>
      </c>
      <c r="L85" s="8" t="b">
        <v>0</v>
      </c>
      <c r="M85" s="9" t="s">
        <v>7</v>
      </c>
      <c r="N85" s="10">
        <v>41669</v>
      </c>
      <c r="O85" s="11"/>
      <c r="P85" s="10">
        <v>18052</v>
      </c>
      <c r="Q85" s="9" t="s">
        <v>254</v>
      </c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9" t="s">
        <v>482</v>
      </c>
      <c r="AI85" s="8" t="b">
        <v>0</v>
      </c>
      <c r="AJ85" s="9" t="s">
        <v>75</v>
      </c>
      <c r="AK85" s="9" t="s">
        <v>7</v>
      </c>
      <c r="AL85" s="9" t="s">
        <v>483</v>
      </c>
    </row>
    <row r="86" spans="1:38" ht="16.149999999999999" customHeight="1" x14ac:dyDescent="0.25">
      <c r="A86" s="8">
        <v>11334</v>
      </c>
      <c r="B86" s="9" t="s">
        <v>49</v>
      </c>
      <c r="C86" s="9" t="s">
        <v>55</v>
      </c>
      <c r="D86" s="8" t="b">
        <v>0</v>
      </c>
      <c r="E86" s="9" t="s">
        <v>114</v>
      </c>
      <c r="F86" s="9" t="s">
        <v>115</v>
      </c>
      <c r="G86" s="9" t="s">
        <v>309</v>
      </c>
      <c r="H86" s="9" t="s">
        <v>235</v>
      </c>
      <c r="I86" s="9" t="s">
        <v>310</v>
      </c>
      <c r="J86" s="9" t="s">
        <v>484</v>
      </c>
      <c r="K86" s="9" t="s">
        <v>485</v>
      </c>
      <c r="L86" s="8" t="b">
        <v>0</v>
      </c>
      <c r="M86" s="9" t="s">
        <v>7</v>
      </c>
      <c r="N86" s="10">
        <v>41946</v>
      </c>
      <c r="O86" s="11"/>
      <c r="P86" s="10">
        <v>30386</v>
      </c>
      <c r="Q86" s="9" t="s">
        <v>239</v>
      </c>
      <c r="R86" s="8">
        <v>10</v>
      </c>
      <c r="S86" s="11"/>
      <c r="T86" s="11"/>
      <c r="U86" s="11"/>
      <c r="V86" s="11"/>
      <c r="W86" s="20">
        <v>51</v>
      </c>
      <c r="X86" s="20">
        <v>82</v>
      </c>
      <c r="Y86" s="11"/>
      <c r="Z86" s="11"/>
      <c r="AA86" s="20">
        <v>8</v>
      </c>
      <c r="AB86" s="20">
        <v>18</v>
      </c>
      <c r="AC86" s="11"/>
      <c r="AD86" s="11"/>
      <c r="AE86" s="20">
        <v>18</v>
      </c>
      <c r="AF86" s="20">
        <v>21</v>
      </c>
      <c r="AG86" s="11"/>
      <c r="AH86" s="9" t="s">
        <v>7</v>
      </c>
      <c r="AI86" s="8" t="b">
        <v>0</v>
      </c>
      <c r="AJ86" s="9" t="s">
        <v>7</v>
      </c>
      <c r="AK86" s="9" t="s">
        <v>7</v>
      </c>
      <c r="AL86" s="9" t="s">
        <v>486</v>
      </c>
    </row>
    <row r="87" spans="1:38" ht="16.149999999999999" customHeight="1" x14ac:dyDescent="0.25">
      <c r="A87" s="8">
        <v>11496</v>
      </c>
      <c r="B87" s="9" t="s">
        <v>49</v>
      </c>
      <c r="C87" s="9" t="s">
        <v>100</v>
      </c>
      <c r="D87" s="8" t="b">
        <v>0</v>
      </c>
      <c r="E87" s="9" t="s">
        <v>165</v>
      </c>
      <c r="F87" s="9" t="s">
        <v>166</v>
      </c>
      <c r="G87" s="9" t="s">
        <v>258</v>
      </c>
      <c r="H87" s="9" t="s">
        <v>235</v>
      </c>
      <c r="I87" s="9" t="s">
        <v>398</v>
      </c>
      <c r="J87" s="9" t="s">
        <v>487</v>
      </c>
      <c r="K87" s="9" t="s">
        <v>488</v>
      </c>
      <c r="L87" s="8" t="b">
        <v>0</v>
      </c>
      <c r="M87" s="9" t="s">
        <v>7</v>
      </c>
      <c r="N87" s="10">
        <v>41938</v>
      </c>
      <c r="O87" s="11"/>
      <c r="P87" s="21"/>
      <c r="Q87" s="9" t="s">
        <v>489</v>
      </c>
      <c r="R87" s="20">
        <v>42</v>
      </c>
      <c r="S87" s="11"/>
      <c r="T87" s="11"/>
      <c r="U87" s="11"/>
      <c r="V87" s="20">
        <v>52</v>
      </c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9" t="s">
        <v>7</v>
      </c>
      <c r="AI87" s="8" t="b">
        <v>0</v>
      </c>
      <c r="AJ87" s="9" t="s">
        <v>240</v>
      </c>
      <c r="AK87" s="9" t="s">
        <v>7</v>
      </c>
      <c r="AL87" s="9" t="s">
        <v>490</v>
      </c>
    </row>
    <row r="88" spans="1:38" ht="16.149999999999999" customHeight="1" x14ac:dyDescent="0.25">
      <c r="A88" s="8">
        <v>6911</v>
      </c>
      <c r="B88" s="9" t="s">
        <v>49</v>
      </c>
      <c r="C88" s="9" t="s">
        <v>55</v>
      </c>
      <c r="D88" s="8" t="b">
        <v>0</v>
      </c>
      <c r="E88" s="9" t="s">
        <v>491</v>
      </c>
      <c r="F88" s="9" t="s">
        <v>492</v>
      </c>
      <c r="G88" s="9" t="s">
        <v>493</v>
      </c>
      <c r="H88" s="9" t="s">
        <v>235</v>
      </c>
      <c r="I88" s="9" t="s">
        <v>494</v>
      </c>
      <c r="J88" s="9" t="s">
        <v>495</v>
      </c>
      <c r="K88" s="9" t="s">
        <v>496</v>
      </c>
      <c r="L88" s="8" t="b">
        <v>0</v>
      </c>
      <c r="M88" s="9" t="s">
        <v>7</v>
      </c>
      <c r="N88" s="10">
        <v>41587</v>
      </c>
      <c r="O88" s="11"/>
      <c r="P88" s="22">
        <v>32105</v>
      </c>
      <c r="Q88" s="9" t="s">
        <v>254</v>
      </c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9" t="s">
        <v>7</v>
      </c>
      <c r="AI88" s="8" t="b">
        <v>0</v>
      </c>
      <c r="AJ88" s="9" t="s">
        <v>7</v>
      </c>
      <c r="AK88" s="9" t="s">
        <v>7</v>
      </c>
      <c r="AL88" s="9" t="s">
        <v>497</v>
      </c>
    </row>
    <row r="89" spans="1:38" ht="16.149999999999999" customHeight="1" x14ac:dyDescent="0.25">
      <c r="A89" s="8">
        <v>14256</v>
      </c>
      <c r="B89" s="9" t="s">
        <v>87</v>
      </c>
      <c r="C89" s="9" t="s">
        <v>100</v>
      </c>
      <c r="D89" s="8" t="b">
        <v>0</v>
      </c>
      <c r="E89" s="9" t="s">
        <v>498</v>
      </c>
      <c r="F89" s="9" t="s">
        <v>499</v>
      </c>
      <c r="G89" s="9" t="s">
        <v>333</v>
      </c>
      <c r="H89" s="9" t="s">
        <v>235</v>
      </c>
      <c r="I89" s="9" t="s">
        <v>500</v>
      </c>
      <c r="J89" s="9" t="s">
        <v>501</v>
      </c>
      <c r="K89" s="9" t="s">
        <v>7</v>
      </c>
      <c r="L89" s="8" t="b">
        <v>0</v>
      </c>
      <c r="M89" s="9" t="s">
        <v>7</v>
      </c>
      <c r="N89" s="10">
        <v>41938</v>
      </c>
      <c r="O89" s="11"/>
      <c r="P89" s="10">
        <v>23084</v>
      </c>
      <c r="Q89" s="9" t="s">
        <v>247</v>
      </c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20">
        <v>46</v>
      </c>
      <c r="AE89" s="20">
        <v>43</v>
      </c>
      <c r="AF89" s="20">
        <v>40</v>
      </c>
      <c r="AG89" s="11"/>
      <c r="AH89" s="9" t="s">
        <v>7</v>
      </c>
      <c r="AI89" s="8" t="b">
        <v>0</v>
      </c>
      <c r="AJ89" s="9" t="s">
        <v>7</v>
      </c>
      <c r="AK89" s="9" t="s">
        <v>7</v>
      </c>
      <c r="AL89" s="9" t="s">
        <v>502</v>
      </c>
    </row>
    <row r="90" spans="1:38" ht="16.149999999999999" customHeight="1" x14ac:dyDescent="0.25">
      <c r="A90" s="8">
        <v>10159</v>
      </c>
      <c r="B90" s="9" t="s">
        <v>45</v>
      </c>
      <c r="C90" s="9" t="s">
        <v>71</v>
      </c>
      <c r="D90" s="8" t="b">
        <v>0</v>
      </c>
      <c r="E90" s="9" t="s">
        <v>101</v>
      </c>
      <c r="F90" s="9" t="s">
        <v>70</v>
      </c>
      <c r="G90" s="9" t="s">
        <v>333</v>
      </c>
      <c r="H90" s="9" t="s">
        <v>235</v>
      </c>
      <c r="I90" s="9" t="s">
        <v>500</v>
      </c>
      <c r="J90" s="9" t="s">
        <v>503</v>
      </c>
      <c r="K90" s="9" t="s">
        <v>504</v>
      </c>
      <c r="L90" s="8" t="b">
        <v>0</v>
      </c>
      <c r="M90" s="9" t="s">
        <v>7</v>
      </c>
      <c r="N90" s="10">
        <v>41938</v>
      </c>
      <c r="O90" s="11"/>
      <c r="P90" s="10">
        <v>21209</v>
      </c>
      <c r="Q90" s="9" t="s">
        <v>239</v>
      </c>
      <c r="R90" s="20">
        <v>45</v>
      </c>
      <c r="S90" s="20">
        <v>17</v>
      </c>
      <c r="T90" s="20">
        <v>28</v>
      </c>
      <c r="U90" s="20">
        <v>18</v>
      </c>
      <c r="V90" s="8">
        <v>34</v>
      </c>
      <c r="W90" s="20">
        <v>59</v>
      </c>
      <c r="X90" s="11"/>
      <c r="Y90" s="20">
        <v>51</v>
      </c>
      <c r="Z90" s="20">
        <v>28</v>
      </c>
      <c r="AA90" s="8">
        <v>43</v>
      </c>
      <c r="AB90" s="20">
        <v>60</v>
      </c>
      <c r="AC90" s="20">
        <v>16</v>
      </c>
      <c r="AD90" s="20">
        <v>27</v>
      </c>
      <c r="AE90" s="20">
        <v>32</v>
      </c>
      <c r="AF90" s="20">
        <v>27</v>
      </c>
      <c r="AG90" s="11"/>
      <c r="AH90" s="9" t="s">
        <v>7</v>
      </c>
      <c r="AI90" s="8" t="b">
        <v>0</v>
      </c>
      <c r="AJ90" s="9" t="s">
        <v>75</v>
      </c>
      <c r="AK90" s="9" t="s">
        <v>297</v>
      </c>
      <c r="AL90" s="9" t="s">
        <v>502</v>
      </c>
    </row>
    <row r="91" spans="1:38" ht="16.149999999999999" customHeight="1" x14ac:dyDescent="0.25">
      <c r="A91" s="8">
        <v>12217</v>
      </c>
      <c r="B91" s="9" t="s">
        <v>49</v>
      </c>
      <c r="C91" s="9" t="s">
        <v>100</v>
      </c>
      <c r="D91" s="8" t="b">
        <v>0</v>
      </c>
      <c r="E91" s="9" t="s">
        <v>67</v>
      </c>
      <c r="F91" s="9" t="s">
        <v>152</v>
      </c>
      <c r="G91" s="9" t="s">
        <v>505</v>
      </c>
      <c r="H91" s="9" t="s">
        <v>235</v>
      </c>
      <c r="I91" s="9" t="s">
        <v>506</v>
      </c>
      <c r="J91" s="9" t="s">
        <v>507</v>
      </c>
      <c r="K91" s="9" t="s">
        <v>508</v>
      </c>
      <c r="L91" s="8" t="b">
        <v>0</v>
      </c>
      <c r="M91" s="9" t="s">
        <v>7</v>
      </c>
      <c r="N91" s="10">
        <v>41938</v>
      </c>
      <c r="O91" s="11"/>
      <c r="P91" s="22">
        <v>23201</v>
      </c>
      <c r="Q91" s="9" t="s">
        <v>239</v>
      </c>
      <c r="R91" s="21"/>
      <c r="S91" s="11"/>
      <c r="T91" s="11"/>
      <c r="U91" s="11"/>
      <c r="V91" s="11"/>
      <c r="W91" s="21"/>
      <c r="X91" s="21"/>
      <c r="Y91" s="11"/>
      <c r="Z91" s="11"/>
      <c r="AA91" s="21"/>
      <c r="AB91" s="11"/>
      <c r="AC91" s="21"/>
      <c r="AD91" s="11"/>
      <c r="AE91" s="21"/>
      <c r="AF91" s="21"/>
      <c r="AG91" s="11"/>
      <c r="AH91" s="9" t="s">
        <v>7</v>
      </c>
      <c r="AI91" s="8" t="b">
        <v>0</v>
      </c>
      <c r="AJ91" s="9" t="s">
        <v>240</v>
      </c>
      <c r="AK91" s="9" t="s">
        <v>7</v>
      </c>
      <c r="AL91" s="9" t="s">
        <v>509</v>
      </c>
    </row>
    <row r="92" spans="1:38" ht="16.149999999999999" customHeight="1" x14ac:dyDescent="0.25">
      <c r="A92" s="8">
        <v>9661</v>
      </c>
      <c r="B92" s="9" t="s">
        <v>49</v>
      </c>
      <c r="C92" s="9" t="s">
        <v>71</v>
      </c>
      <c r="D92" s="8" t="b">
        <v>0</v>
      </c>
      <c r="E92" s="9" t="s">
        <v>67</v>
      </c>
      <c r="F92" s="9" t="s">
        <v>116</v>
      </c>
      <c r="G92" s="9" t="s">
        <v>505</v>
      </c>
      <c r="H92" s="9" t="s">
        <v>235</v>
      </c>
      <c r="I92" s="9" t="s">
        <v>506</v>
      </c>
      <c r="J92" s="9" t="s">
        <v>510</v>
      </c>
      <c r="K92" s="9" t="s">
        <v>511</v>
      </c>
      <c r="L92" s="8" t="b">
        <v>0</v>
      </c>
      <c r="M92" s="9" t="s">
        <v>7</v>
      </c>
      <c r="N92" s="10">
        <v>41938</v>
      </c>
      <c r="O92" s="11"/>
      <c r="P92" s="22">
        <v>35691</v>
      </c>
      <c r="Q92" s="9" t="s">
        <v>239</v>
      </c>
      <c r="R92" s="8">
        <v>18</v>
      </c>
      <c r="S92" s="20">
        <v>19</v>
      </c>
      <c r="T92" s="20">
        <v>30</v>
      </c>
      <c r="U92" s="11"/>
      <c r="V92" s="8">
        <v>48</v>
      </c>
      <c r="W92" s="20">
        <v>45</v>
      </c>
      <c r="X92" s="20">
        <v>118</v>
      </c>
      <c r="Y92" s="8">
        <v>37</v>
      </c>
      <c r="Z92" s="20">
        <v>14</v>
      </c>
      <c r="AA92" s="8">
        <v>77</v>
      </c>
      <c r="AB92" s="20">
        <v>22</v>
      </c>
      <c r="AC92" s="8">
        <v>30</v>
      </c>
      <c r="AD92" s="20">
        <v>16</v>
      </c>
      <c r="AE92" s="8">
        <v>31</v>
      </c>
      <c r="AF92" s="8">
        <v>26</v>
      </c>
      <c r="AG92" s="11"/>
      <c r="AH92" s="9" t="s">
        <v>7</v>
      </c>
      <c r="AI92" s="8" t="b">
        <v>0</v>
      </c>
      <c r="AJ92" s="9" t="s">
        <v>240</v>
      </c>
      <c r="AK92" s="9" t="s">
        <v>7</v>
      </c>
      <c r="AL92" s="9" t="s">
        <v>509</v>
      </c>
    </row>
    <row r="93" spans="1:38" ht="16.149999999999999" customHeight="1" x14ac:dyDescent="0.25">
      <c r="A93" s="8">
        <v>10994</v>
      </c>
      <c r="B93" s="9" t="s">
        <v>45</v>
      </c>
      <c r="C93" s="9" t="s">
        <v>55</v>
      </c>
      <c r="D93" s="8" t="b">
        <v>0</v>
      </c>
      <c r="E93" s="9" t="s">
        <v>67</v>
      </c>
      <c r="F93" s="9" t="s">
        <v>68</v>
      </c>
      <c r="G93" s="9" t="s">
        <v>505</v>
      </c>
      <c r="H93" s="9" t="s">
        <v>235</v>
      </c>
      <c r="I93" s="9" t="s">
        <v>506</v>
      </c>
      <c r="J93" s="9" t="s">
        <v>512</v>
      </c>
      <c r="K93" s="9" t="s">
        <v>513</v>
      </c>
      <c r="L93" s="8" t="b">
        <v>0</v>
      </c>
      <c r="M93" s="9" t="s">
        <v>7</v>
      </c>
      <c r="N93" s="10">
        <v>41938</v>
      </c>
      <c r="O93" s="11"/>
      <c r="P93" s="10">
        <v>22091</v>
      </c>
      <c r="Q93" s="9" t="s">
        <v>239</v>
      </c>
      <c r="R93" s="8">
        <v>16</v>
      </c>
      <c r="S93" s="20">
        <v>8</v>
      </c>
      <c r="T93" s="20">
        <v>7</v>
      </c>
      <c r="U93" s="20">
        <v>9</v>
      </c>
      <c r="V93" s="20">
        <v>24</v>
      </c>
      <c r="W93" s="8">
        <v>74</v>
      </c>
      <c r="X93" s="8">
        <v>99</v>
      </c>
      <c r="Y93" s="20">
        <v>53</v>
      </c>
      <c r="Z93" s="20">
        <v>21</v>
      </c>
      <c r="AA93" s="20">
        <v>88</v>
      </c>
      <c r="AB93" s="11"/>
      <c r="AC93" s="20">
        <v>20</v>
      </c>
      <c r="AD93" s="20">
        <v>14</v>
      </c>
      <c r="AE93" s="8">
        <v>27</v>
      </c>
      <c r="AF93" s="8">
        <v>8</v>
      </c>
      <c r="AG93" s="11"/>
      <c r="AH93" s="9" t="s">
        <v>7</v>
      </c>
      <c r="AI93" s="8" t="b">
        <v>0</v>
      </c>
      <c r="AJ93" s="9" t="s">
        <v>75</v>
      </c>
      <c r="AK93" s="9" t="s">
        <v>297</v>
      </c>
      <c r="AL93" s="9" t="s">
        <v>509</v>
      </c>
    </row>
    <row r="94" spans="1:38" ht="16.149999999999999" customHeight="1" x14ac:dyDescent="0.25">
      <c r="A94" s="8">
        <v>10358</v>
      </c>
      <c r="B94" s="9" t="s">
        <v>49</v>
      </c>
      <c r="C94" s="9" t="s">
        <v>100</v>
      </c>
      <c r="D94" s="8" t="b">
        <v>0</v>
      </c>
      <c r="E94" s="9" t="s">
        <v>514</v>
      </c>
      <c r="F94" s="9" t="s">
        <v>515</v>
      </c>
      <c r="G94" s="9" t="s">
        <v>258</v>
      </c>
      <c r="H94" s="9" t="s">
        <v>235</v>
      </c>
      <c r="I94" s="9" t="s">
        <v>398</v>
      </c>
      <c r="J94" s="9" t="s">
        <v>516</v>
      </c>
      <c r="K94" s="9" t="s">
        <v>517</v>
      </c>
      <c r="L94" s="8" t="b">
        <v>0</v>
      </c>
      <c r="M94" s="9" t="s">
        <v>7</v>
      </c>
      <c r="N94" s="10">
        <v>41938</v>
      </c>
      <c r="O94" s="11"/>
      <c r="P94" s="11"/>
      <c r="Q94" s="9" t="s">
        <v>247</v>
      </c>
      <c r="R94" s="20">
        <v>52</v>
      </c>
      <c r="S94" s="11"/>
      <c r="T94" s="20">
        <v>34</v>
      </c>
      <c r="U94" s="11"/>
      <c r="V94" s="20">
        <v>40</v>
      </c>
      <c r="W94" s="11"/>
      <c r="X94" s="11"/>
      <c r="Y94" s="20">
        <v>60</v>
      </c>
      <c r="Z94" s="11"/>
      <c r="AA94" s="20">
        <v>70</v>
      </c>
      <c r="AB94" s="11"/>
      <c r="AC94" s="11"/>
      <c r="AD94" s="11"/>
      <c r="AE94" s="11"/>
      <c r="AF94" s="11"/>
      <c r="AG94" s="11"/>
      <c r="AH94" s="9" t="s">
        <v>7</v>
      </c>
      <c r="AI94" s="8" t="b">
        <v>0</v>
      </c>
      <c r="AJ94" s="9" t="s">
        <v>240</v>
      </c>
      <c r="AK94" s="9" t="s">
        <v>7</v>
      </c>
      <c r="AL94" s="9" t="s">
        <v>518</v>
      </c>
    </row>
    <row r="95" spans="1:38" ht="16.149999999999999" customHeight="1" x14ac:dyDescent="0.25">
      <c r="A95" s="8">
        <v>7054</v>
      </c>
      <c r="B95" s="9" t="s">
        <v>49</v>
      </c>
      <c r="C95" s="9" t="s">
        <v>81</v>
      </c>
      <c r="D95" s="8" t="b">
        <v>0</v>
      </c>
      <c r="E95" s="9" t="s">
        <v>82</v>
      </c>
      <c r="F95" s="9" t="s">
        <v>83</v>
      </c>
      <c r="G95" s="9" t="s">
        <v>243</v>
      </c>
      <c r="H95" s="9" t="s">
        <v>235</v>
      </c>
      <c r="I95" s="9" t="s">
        <v>271</v>
      </c>
      <c r="J95" s="9" t="s">
        <v>519</v>
      </c>
      <c r="K95" s="9" t="s">
        <v>520</v>
      </c>
      <c r="L95" s="8" t="b">
        <v>1</v>
      </c>
      <c r="M95" s="9" t="s">
        <v>521</v>
      </c>
      <c r="N95" s="10">
        <v>41938</v>
      </c>
      <c r="O95" s="11"/>
      <c r="P95" s="22">
        <v>35346</v>
      </c>
      <c r="Q95" s="9" t="s">
        <v>247</v>
      </c>
      <c r="R95" s="8">
        <v>28</v>
      </c>
      <c r="S95" s="11"/>
      <c r="T95" s="11"/>
      <c r="U95" s="11"/>
      <c r="V95" s="11"/>
      <c r="W95" s="21"/>
      <c r="X95" s="21"/>
      <c r="Y95" s="21"/>
      <c r="Z95" s="11"/>
      <c r="AA95" s="8">
        <v>44</v>
      </c>
      <c r="AB95" s="11"/>
      <c r="AC95" s="21"/>
      <c r="AD95" s="11"/>
      <c r="AE95" s="21"/>
      <c r="AF95" s="21"/>
      <c r="AG95" s="11"/>
      <c r="AH95" s="9" t="s">
        <v>84</v>
      </c>
      <c r="AI95" s="8" t="b">
        <v>0</v>
      </c>
      <c r="AJ95" s="9" t="s">
        <v>7</v>
      </c>
      <c r="AK95" s="9" t="s">
        <v>7</v>
      </c>
      <c r="AL95" s="9" t="s">
        <v>522</v>
      </c>
    </row>
    <row r="96" spans="1:38" ht="16.149999999999999" customHeight="1" x14ac:dyDescent="0.25">
      <c r="A96" s="20">
        <v>10697</v>
      </c>
      <c r="B96" s="9" t="s">
        <v>87</v>
      </c>
      <c r="C96" s="9" t="s">
        <v>71</v>
      </c>
      <c r="D96" s="8" t="b">
        <v>0</v>
      </c>
      <c r="E96" s="9" t="s">
        <v>523</v>
      </c>
      <c r="F96" s="9" t="s">
        <v>524</v>
      </c>
      <c r="G96" s="9" t="s">
        <v>525</v>
      </c>
      <c r="H96" s="9" t="s">
        <v>235</v>
      </c>
      <c r="I96" s="9" t="s">
        <v>526</v>
      </c>
      <c r="J96" s="9" t="s">
        <v>527</v>
      </c>
      <c r="K96" s="9" t="s">
        <v>528</v>
      </c>
      <c r="L96" s="8" t="b">
        <v>0</v>
      </c>
      <c r="M96" s="9" t="s">
        <v>7</v>
      </c>
      <c r="N96" s="10">
        <v>41197</v>
      </c>
      <c r="O96" s="11"/>
      <c r="P96" s="11"/>
      <c r="Q96" s="9" t="s">
        <v>239</v>
      </c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9" t="s">
        <v>7</v>
      </c>
      <c r="AI96" s="8" t="b">
        <v>0</v>
      </c>
      <c r="AJ96" s="9" t="s">
        <v>240</v>
      </c>
      <c r="AK96" s="9" t="s">
        <v>7</v>
      </c>
      <c r="AL96" s="9" t="s">
        <v>529</v>
      </c>
    </row>
    <row r="97" spans="1:38" ht="16.149999999999999" customHeight="1" x14ac:dyDescent="0.25">
      <c r="A97" s="8">
        <v>10002</v>
      </c>
      <c r="B97" s="9" t="s">
        <v>49</v>
      </c>
      <c r="C97" s="9" t="s">
        <v>50</v>
      </c>
      <c r="D97" s="8" t="b">
        <v>0</v>
      </c>
      <c r="E97" s="9" t="s">
        <v>149</v>
      </c>
      <c r="F97" s="9" t="s">
        <v>150</v>
      </c>
      <c r="G97" s="9" t="s">
        <v>493</v>
      </c>
      <c r="H97" s="9" t="s">
        <v>235</v>
      </c>
      <c r="I97" s="9" t="s">
        <v>530</v>
      </c>
      <c r="J97" s="9" t="s">
        <v>531</v>
      </c>
      <c r="K97" s="9" t="s">
        <v>532</v>
      </c>
      <c r="L97" s="8" t="b">
        <v>0</v>
      </c>
      <c r="M97" s="9" t="s">
        <v>7</v>
      </c>
      <c r="N97" s="10">
        <v>41938</v>
      </c>
      <c r="O97" s="11"/>
      <c r="P97" s="10">
        <v>25837</v>
      </c>
      <c r="Q97" s="9" t="s">
        <v>239</v>
      </c>
      <c r="R97" s="20">
        <v>1</v>
      </c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9" t="s">
        <v>7</v>
      </c>
      <c r="AI97" s="8" t="b">
        <v>0</v>
      </c>
      <c r="AJ97" s="9" t="s">
        <v>240</v>
      </c>
      <c r="AK97" s="9" t="s">
        <v>7</v>
      </c>
      <c r="AL97" s="9" t="s">
        <v>533</v>
      </c>
    </row>
    <row r="98" spans="1:38" ht="16.149999999999999" customHeight="1" x14ac:dyDescent="0.25">
      <c r="A98" s="20">
        <v>10003</v>
      </c>
      <c r="B98" s="9" t="s">
        <v>49</v>
      </c>
      <c r="C98" s="9" t="s">
        <v>100</v>
      </c>
      <c r="D98" s="8" t="b">
        <v>0</v>
      </c>
      <c r="E98" s="9" t="s">
        <v>149</v>
      </c>
      <c r="F98" s="9" t="s">
        <v>113</v>
      </c>
      <c r="G98" s="9" t="s">
        <v>493</v>
      </c>
      <c r="H98" s="9" t="s">
        <v>235</v>
      </c>
      <c r="I98" s="9" t="s">
        <v>530</v>
      </c>
      <c r="J98" s="9" t="s">
        <v>531</v>
      </c>
      <c r="K98" s="9" t="s">
        <v>7</v>
      </c>
      <c r="L98" s="8" t="b">
        <v>0</v>
      </c>
      <c r="M98" s="9" t="s">
        <v>7</v>
      </c>
      <c r="N98" s="10">
        <v>41938</v>
      </c>
      <c r="O98" s="11"/>
      <c r="P98" s="22">
        <v>33477</v>
      </c>
      <c r="Q98" s="9" t="s">
        <v>239</v>
      </c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9" t="s">
        <v>7</v>
      </c>
      <c r="AI98" s="8" t="b">
        <v>0</v>
      </c>
      <c r="AJ98" s="9" t="s">
        <v>240</v>
      </c>
      <c r="AK98" s="9" t="s">
        <v>7</v>
      </c>
      <c r="AL98" s="9" t="s">
        <v>533</v>
      </c>
    </row>
    <row r="99" spans="1:38" ht="16.149999999999999" customHeight="1" x14ac:dyDescent="0.25">
      <c r="A99" s="20">
        <v>10004</v>
      </c>
      <c r="B99" s="9" t="s">
        <v>75</v>
      </c>
      <c r="C99" s="9" t="s">
        <v>100</v>
      </c>
      <c r="D99" s="8" t="b">
        <v>0</v>
      </c>
      <c r="E99" s="9" t="s">
        <v>149</v>
      </c>
      <c r="F99" s="9" t="s">
        <v>537</v>
      </c>
      <c r="G99" s="9" t="s">
        <v>493</v>
      </c>
      <c r="H99" s="9" t="s">
        <v>235</v>
      </c>
      <c r="I99" s="9" t="s">
        <v>530</v>
      </c>
      <c r="J99" s="9" t="s">
        <v>531</v>
      </c>
      <c r="K99" s="9" t="s">
        <v>7</v>
      </c>
      <c r="L99" s="8" t="b">
        <v>0</v>
      </c>
      <c r="M99" s="9" t="s">
        <v>7</v>
      </c>
      <c r="N99" s="10">
        <v>41938</v>
      </c>
      <c r="O99" s="11"/>
      <c r="P99" s="11"/>
      <c r="Q99" s="9" t="s">
        <v>239</v>
      </c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9" t="s">
        <v>7</v>
      </c>
      <c r="AI99" s="8" t="b">
        <v>0</v>
      </c>
      <c r="AJ99" s="9" t="s">
        <v>75</v>
      </c>
      <c r="AK99" s="9" t="s">
        <v>7</v>
      </c>
      <c r="AL99" s="9" t="s">
        <v>533</v>
      </c>
    </row>
    <row r="100" spans="1:38" ht="16.149999999999999" customHeight="1" x14ac:dyDescent="0.25">
      <c r="A100" s="8">
        <v>10001</v>
      </c>
      <c r="B100" s="9" t="s">
        <v>75</v>
      </c>
      <c r="C100" s="9" t="s">
        <v>100</v>
      </c>
      <c r="D100" s="8" t="b">
        <v>0</v>
      </c>
      <c r="E100" s="9" t="s">
        <v>149</v>
      </c>
      <c r="F100" s="9" t="s">
        <v>538</v>
      </c>
      <c r="G100" s="9" t="s">
        <v>493</v>
      </c>
      <c r="H100" s="9" t="s">
        <v>235</v>
      </c>
      <c r="I100" s="9" t="s">
        <v>530</v>
      </c>
      <c r="J100" s="9" t="s">
        <v>531</v>
      </c>
      <c r="K100" s="9" t="s">
        <v>532</v>
      </c>
      <c r="L100" s="8" t="b">
        <v>0</v>
      </c>
      <c r="M100" s="9" t="s">
        <v>7</v>
      </c>
      <c r="N100" s="10">
        <v>41938</v>
      </c>
      <c r="O100" s="11"/>
      <c r="P100" s="22">
        <v>23666</v>
      </c>
      <c r="Q100" s="9" t="s">
        <v>239</v>
      </c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9" t="s">
        <v>7</v>
      </c>
      <c r="AI100" s="8" t="b">
        <v>0</v>
      </c>
      <c r="AJ100" s="9" t="s">
        <v>75</v>
      </c>
      <c r="AK100" s="9" t="s">
        <v>7</v>
      </c>
      <c r="AL100" s="9" t="s">
        <v>533</v>
      </c>
    </row>
    <row r="101" spans="1:38" ht="16.149999999999999" customHeight="1" x14ac:dyDescent="0.25">
      <c r="A101" s="8">
        <v>11108</v>
      </c>
      <c r="B101" s="9" t="s">
        <v>75</v>
      </c>
      <c r="C101" s="9" t="s">
        <v>71</v>
      </c>
      <c r="D101" s="8" t="b">
        <v>0</v>
      </c>
      <c r="E101" s="9" t="s">
        <v>193</v>
      </c>
      <c r="F101" s="9" t="s">
        <v>186</v>
      </c>
      <c r="G101" s="9" t="s">
        <v>539</v>
      </c>
      <c r="H101" s="9" t="s">
        <v>235</v>
      </c>
      <c r="I101" s="9" t="s">
        <v>540</v>
      </c>
      <c r="J101" s="9" t="s">
        <v>541</v>
      </c>
      <c r="K101" s="9" t="s">
        <v>542</v>
      </c>
      <c r="L101" s="8" t="b">
        <v>1</v>
      </c>
      <c r="M101" s="9" t="s">
        <v>283</v>
      </c>
      <c r="N101" s="10">
        <v>41938</v>
      </c>
      <c r="O101" s="11"/>
      <c r="P101" s="10">
        <v>25064</v>
      </c>
      <c r="Q101" s="9" t="s">
        <v>239</v>
      </c>
      <c r="R101" s="20">
        <v>22</v>
      </c>
      <c r="S101" s="21"/>
      <c r="T101" s="21"/>
      <c r="U101" s="11"/>
      <c r="V101" s="21"/>
      <c r="W101" s="21"/>
      <c r="X101" s="21"/>
      <c r="Y101" s="21"/>
      <c r="Z101" s="11"/>
      <c r="AA101" s="21"/>
      <c r="AB101" s="11"/>
      <c r="AC101" s="21"/>
      <c r="AD101" s="11"/>
      <c r="AE101" s="21"/>
      <c r="AF101" s="21"/>
      <c r="AG101" s="11"/>
      <c r="AH101" s="9" t="s">
        <v>7</v>
      </c>
      <c r="AI101" s="8" t="b">
        <v>0</v>
      </c>
      <c r="AJ101" s="9" t="s">
        <v>7</v>
      </c>
      <c r="AK101" s="9" t="s">
        <v>7</v>
      </c>
      <c r="AL101" s="9" t="s">
        <v>543</v>
      </c>
    </row>
    <row r="102" spans="1:38" ht="16.149999999999999" customHeight="1" x14ac:dyDescent="0.25">
      <c r="A102" s="8">
        <v>13327</v>
      </c>
      <c r="B102" s="9" t="s">
        <v>87</v>
      </c>
      <c r="C102" s="9" t="s">
        <v>100</v>
      </c>
      <c r="D102" s="8" t="b">
        <v>0</v>
      </c>
      <c r="E102" s="9" t="s">
        <v>207</v>
      </c>
      <c r="F102" s="9" t="s">
        <v>208</v>
      </c>
      <c r="G102" s="9" t="s">
        <v>544</v>
      </c>
      <c r="H102" s="9" t="s">
        <v>235</v>
      </c>
      <c r="I102" s="9" t="s">
        <v>545</v>
      </c>
      <c r="J102" s="9" t="s">
        <v>546</v>
      </c>
      <c r="K102" s="9" t="s">
        <v>547</v>
      </c>
      <c r="L102" s="8" t="b">
        <v>0</v>
      </c>
      <c r="M102" s="9" t="s">
        <v>7</v>
      </c>
      <c r="N102" s="10">
        <v>41574</v>
      </c>
      <c r="O102" s="11"/>
      <c r="P102" s="10">
        <v>17861</v>
      </c>
      <c r="Q102" s="9" t="s">
        <v>247</v>
      </c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9" t="s">
        <v>209</v>
      </c>
      <c r="AI102" s="8" t="b">
        <v>0</v>
      </c>
      <c r="AJ102" s="9" t="s">
        <v>240</v>
      </c>
      <c r="AK102" s="9" t="s">
        <v>7</v>
      </c>
      <c r="AL102" s="9" t="s">
        <v>548</v>
      </c>
    </row>
    <row r="103" spans="1:38" ht="16.149999999999999" customHeight="1" x14ac:dyDescent="0.25">
      <c r="A103" s="8">
        <v>9311</v>
      </c>
      <c r="B103" s="9" t="s">
        <v>75</v>
      </c>
      <c r="C103" s="9" t="s">
        <v>50</v>
      </c>
      <c r="D103" s="8" t="b">
        <v>0</v>
      </c>
      <c r="E103" s="9" t="s">
        <v>136</v>
      </c>
      <c r="F103" s="9" t="s">
        <v>137</v>
      </c>
      <c r="G103" s="9" t="s">
        <v>258</v>
      </c>
      <c r="H103" s="9" t="s">
        <v>235</v>
      </c>
      <c r="I103" s="9" t="s">
        <v>549</v>
      </c>
      <c r="J103" s="9" t="s">
        <v>550</v>
      </c>
      <c r="K103" s="9" t="s">
        <v>551</v>
      </c>
      <c r="L103" s="8" t="b">
        <v>1</v>
      </c>
      <c r="M103" s="9" t="s">
        <v>283</v>
      </c>
      <c r="N103" s="10">
        <v>42007</v>
      </c>
      <c r="O103" s="11"/>
      <c r="P103" s="21"/>
      <c r="Q103" s="9" t="s">
        <v>239</v>
      </c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9" t="s">
        <v>7</v>
      </c>
      <c r="AI103" s="8" t="b">
        <v>0</v>
      </c>
      <c r="AJ103" s="9" t="s">
        <v>75</v>
      </c>
      <c r="AK103" s="9" t="s">
        <v>7</v>
      </c>
      <c r="AL103" s="9" t="s">
        <v>552</v>
      </c>
    </row>
    <row r="104" spans="1:38" ht="16.149999999999999" customHeight="1" x14ac:dyDescent="0.25">
      <c r="A104" s="20">
        <v>12777</v>
      </c>
      <c r="B104" s="9" t="s">
        <v>49</v>
      </c>
      <c r="C104" s="9" t="s">
        <v>100</v>
      </c>
      <c r="D104" s="8" t="b">
        <v>0</v>
      </c>
      <c r="E104" s="9" t="s">
        <v>143</v>
      </c>
      <c r="F104" s="9" t="s">
        <v>144</v>
      </c>
      <c r="G104" s="9" t="s">
        <v>553</v>
      </c>
      <c r="H104" s="9" t="s">
        <v>235</v>
      </c>
      <c r="I104" s="9" t="s">
        <v>251</v>
      </c>
      <c r="J104" s="9" t="s">
        <v>7</v>
      </c>
      <c r="K104" s="9" t="s">
        <v>554</v>
      </c>
      <c r="L104" s="8" t="b">
        <v>0</v>
      </c>
      <c r="M104" s="9" t="s">
        <v>7</v>
      </c>
      <c r="N104" s="10">
        <v>41574</v>
      </c>
      <c r="O104" s="11"/>
      <c r="P104" s="22">
        <v>25769</v>
      </c>
      <c r="Q104" s="9" t="s">
        <v>247</v>
      </c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9" t="s">
        <v>145</v>
      </c>
      <c r="AI104" s="8" t="b">
        <v>0</v>
      </c>
      <c r="AJ104" s="9" t="s">
        <v>240</v>
      </c>
      <c r="AK104" s="9" t="s">
        <v>7</v>
      </c>
      <c r="AL104" s="9" t="s">
        <v>555</v>
      </c>
    </row>
    <row r="105" spans="1:38" ht="16.149999999999999" customHeight="1" x14ac:dyDescent="0.25">
      <c r="A105" s="8">
        <v>14210</v>
      </c>
      <c r="B105" s="9" t="s">
        <v>49</v>
      </c>
      <c r="C105" s="9" t="s">
        <v>100</v>
      </c>
      <c r="D105" s="8" t="b">
        <v>0</v>
      </c>
      <c r="E105" s="9" t="s">
        <v>556</v>
      </c>
      <c r="F105" s="9" t="s">
        <v>557</v>
      </c>
      <c r="G105" s="9" t="s">
        <v>328</v>
      </c>
      <c r="H105" s="9" t="s">
        <v>235</v>
      </c>
      <c r="I105" s="9" t="s">
        <v>290</v>
      </c>
      <c r="J105" s="9" t="s">
        <v>558</v>
      </c>
      <c r="K105" s="9" t="s">
        <v>559</v>
      </c>
      <c r="L105" s="8" t="b">
        <v>0</v>
      </c>
      <c r="M105" s="9" t="s">
        <v>7</v>
      </c>
      <c r="N105" s="10">
        <v>41938</v>
      </c>
      <c r="O105" s="11"/>
      <c r="P105" s="22">
        <v>30949</v>
      </c>
      <c r="Q105" s="9" t="s">
        <v>247</v>
      </c>
      <c r="R105" s="11"/>
      <c r="S105" s="11"/>
      <c r="T105" s="11"/>
      <c r="U105" s="11"/>
      <c r="V105" s="20">
        <v>44</v>
      </c>
      <c r="W105" s="11"/>
      <c r="X105" s="11"/>
      <c r="Y105" s="11"/>
      <c r="Z105" s="11"/>
      <c r="AA105" s="20">
        <v>54</v>
      </c>
      <c r="AB105" s="11"/>
      <c r="AC105" s="11"/>
      <c r="AD105" s="11"/>
      <c r="AE105" s="11"/>
      <c r="AF105" s="11"/>
      <c r="AG105" s="11"/>
      <c r="AH105" s="9" t="s">
        <v>7</v>
      </c>
      <c r="AI105" s="8" t="b">
        <v>0</v>
      </c>
      <c r="AJ105" s="9" t="s">
        <v>7</v>
      </c>
      <c r="AK105" s="9" t="s">
        <v>7</v>
      </c>
      <c r="AL105" s="9" t="s">
        <v>560</v>
      </c>
    </row>
    <row r="106" spans="1:38" ht="16.149999999999999" customHeight="1" x14ac:dyDescent="0.25">
      <c r="A106" s="8">
        <v>12182</v>
      </c>
      <c r="B106" s="9" t="s">
        <v>45</v>
      </c>
      <c r="C106" s="9" t="s">
        <v>55</v>
      </c>
      <c r="D106" s="8" t="b">
        <v>0</v>
      </c>
      <c r="E106" s="9" t="s">
        <v>561</v>
      </c>
      <c r="F106" s="9" t="s">
        <v>565</v>
      </c>
      <c r="G106" s="9" t="s">
        <v>454</v>
      </c>
      <c r="H106" s="9" t="s">
        <v>235</v>
      </c>
      <c r="I106" s="9" t="s">
        <v>455</v>
      </c>
      <c r="J106" s="9" t="s">
        <v>563</v>
      </c>
      <c r="K106" s="9" t="s">
        <v>566</v>
      </c>
      <c r="L106" s="8" t="b">
        <v>0</v>
      </c>
      <c r="M106" s="9" t="s">
        <v>7</v>
      </c>
      <c r="N106" s="10">
        <v>41938</v>
      </c>
      <c r="O106" s="11"/>
      <c r="P106" s="11"/>
      <c r="Q106" s="9" t="s">
        <v>247</v>
      </c>
      <c r="R106" s="20">
        <v>2</v>
      </c>
      <c r="S106" s="11"/>
      <c r="T106" s="11"/>
      <c r="U106" s="11"/>
      <c r="V106" s="20">
        <v>5</v>
      </c>
      <c r="W106" s="11"/>
      <c r="X106" s="11"/>
      <c r="Y106" s="20">
        <v>12</v>
      </c>
      <c r="Z106" s="11"/>
      <c r="AA106" s="20">
        <v>10</v>
      </c>
      <c r="AB106" s="11"/>
      <c r="AC106" s="20">
        <v>5</v>
      </c>
      <c r="AD106" s="11"/>
      <c r="AE106" s="20">
        <v>10</v>
      </c>
      <c r="AF106" s="20">
        <v>7</v>
      </c>
      <c r="AG106" s="11"/>
      <c r="AH106" s="9" t="s">
        <v>7</v>
      </c>
      <c r="AI106" s="8" t="b">
        <v>0</v>
      </c>
      <c r="AJ106" s="9" t="s">
        <v>75</v>
      </c>
      <c r="AK106" s="9" t="s">
        <v>7</v>
      </c>
      <c r="AL106" s="9" t="s">
        <v>567</v>
      </c>
    </row>
    <row r="107" spans="1:38" ht="16.149999999999999" customHeight="1" x14ac:dyDescent="0.25">
      <c r="A107" s="8">
        <v>12183</v>
      </c>
      <c r="B107" s="9" t="s">
        <v>49</v>
      </c>
      <c r="C107" s="9" t="s">
        <v>100</v>
      </c>
      <c r="D107" s="8" t="b">
        <v>0</v>
      </c>
      <c r="E107" s="9" t="s">
        <v>561</v>
      </c>
      <c r="F107" s="9" t="s">
        <v>569</v>
      </c>
      <c r="G107" s="9" t="s">
        <v>454</v>
      </c>
      <c r="H107" s="9" t="s">
        <v>235</v>
      </c>
      <c r="I107" s="9" t="s">
        <v>455</v>
      </c>
      <c r="J107" s="9" t="s">
        <v>563</v>
      </c>
      <c r="K107" s="9" t="s">
        <v>570</v>
      </c>
      <c r="L107" s="8" t="b">
        <v>1</v>
      </c>
      <c r="M107" s="9" t="s">
        <v>283</v>
      </c>
      <c r="N107" s="10">
        <v>41279</v>
      </c>
      <c r="O107" s="11"/>
      <c r="P107" s="11"/>
      <c r="Q107" s="9" t="s">
        <v>247</v>
      </c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9" t="s">
        <v>7</v>
      </c>
      <c r="AI107" s="8" t="b">
        <v>0</v>
      </c>
      <c r="AJ107" s="9" t="s">
        <v>240</v>
      </c>
      <c r="AK107" s="9" t="s">
        <v>7</v>
      </c>
      <c r="AL107" s="9" t="s">
        <v>567</v>
      </c>
    </row>
    <row r="108" spans="1:38" ht="16.149999999999999" customHeight="1" x14ac:dyDescent="0.25">
      <c r="A108" s="8">
        <v>12355</v>
      </c>
      <c r="B108" s="9" t="s">
        <v>49</v>
      </c>
      <c r="C108" s="9" t="s">
        <v>55</v>
      </c>
      <c r="D108" s="8" t="b">
        <v>0</v>
      </c>
      <c r="E108" s="9" t="s">
        <v>561</v>
      </c>
      <c r="F108" s="9" t="s">
        <v>571</v>
      </c>
      <c r="G108" s="9" t="s">
        <v>454</v>
      </c>
      <c r="H108" s="9" t="s">
        <v>235</v>
      </c>
      <c r="I108" s="9" t="s">
        <v>455</v>
      </c>
      <c r="J108" s="9" t="s">
        <v>572</v>
      </c>
      <c r="K108" s="9" t="s">
        <v>573</v>
      </c>
      <c r="L108" s="8" t="b">
        <v>1</v>
      </c>
      <c r="M108" s="9" t="s">
        <v>283</v>
      </c>
      <c r="N108" s="10">
        <v>41938</v>
      </c>
      <c r="O108" s="11"/>
      <c r="P108" s="11"/>
      <c r="Q108" s="9" t="s">
        <v>239</v>
      </c>
      <c r="R108" s="20">
        <v>3</v>
      </c>
      <c r="S108" s="11"/>
      <c r="T108" s="11"/>
      <c r="U108" s="11"/>
      <c r="V108" s="11"/>
      <c r="W108" s="20">
        <v>66</v>
      </c>
      <c r="X108" s="20">
        <v>33</v>
      </c>
      <c r="Y108" s="20">
        <v>17</v>
      </c>
      <c r="Z108" s="11"/>
      <c r="AA108" s="20">
        <v>19</v>
      </c>
      <c r="AB108" s="11"/>
      <c r="AC108" s="20">
        <v>7</v>
      </c>
      <c r="AD108" s="11"/>
      <c r="AE108" s="20">
        <v>4</v>
      </c>
      <c r="AF108" s="20">
        <v>3</v>
      </c>
      <c r="AG108" s="11"/>
      <c r="AH108" s="9" t="s">
        <v>7</v>
      </c>
      <c r="AI108" s="8" t="b">
        <v>0</v>
      </c>
      <c r="AJ108" s="9" t="s">
        <v>240</v>
      </c>
      <c r="AK108" s="9" t="s">
        <v>7</v>
      </c>
      <c r="AL108" s="9" t="s">
        <v>564</v>
      </c>
    </row>
    <row r="109" spans="1:38" ht="16.149999999999999" customHeight="1" x14ac:dyDescent="0.25">
      <c r="A109" s="8">
        <v>1426</v>
      </c>
      <c r="B109" s="9" t="s">
        <v>45</v>
      </c>
      <c r="C109" s="9" t="s">
        <v>81</v>
      </c>
      <c r="D109" s="8" t="b">
        <v>0</v>
      </c>
      <c r="E109" s="9" t="s">
        <v>146</v>
      </c>
      <c r="F109" s="9" t="s">
        <v>147</v>
      </c>
      <c r="G109" s="9" t="s">
        <v>258</v>
      </c>
      <c r="H109" s="9" t="s">
        <v>235</v>
      </c>
      <c r="I109" s="9" t="s">
        <v>575</v>
      </c>
      <c r="J109" s="9" t="s">
        <v>576</v>
      </c>
      <c r="K109" s="9" t="s">
        <v>7</v>
      </c>
      <c r="L109" s="8" t="b">
        <v>0</v>
      </c>
      <c r="M109" s="9" t="s">
        <v>7</v>
      </c>
      <c r="N109" s="10">
        <v>41616</v>
      </c>
      <c r="O109" s="11"/>
      <c r="P109" s="22">
        <v>17833</v>
      </c>
      <c r="Q109" s="9" t="s">
        <v>247</v>
      </c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9" t="s">
        <v>148</v>
      </c>
      <c r="AI109" s="8" t="b">
        <v>0</v>
      </c>
      <c r="AJ109" s="9" t="s">
        <v>7</v>
      </c>
      <c r="AK109" s="9" t="s">
        <v>7</v>
      </c>
      <c r="AL109" s="9" t="s">
        <v>577</v>
      </c>
    </row>
    <row r="110" spans="1:38" ht="16.149999999999999" customHeight="1" x14ac:dyDescent="0.25">
      <c r="A110" s="21"/>
      <c r="B110" s="9" t="s">
        <v>75</v>
      </c>
      <c r="C110" s="9" t="s">
        <v>100</v>
      </c>
      <c r="D110" s="8" t="b">
        <v>0</v>
      </c>
      <c r="E110" s="9" t="s">
        <v>578</v>
      </c>
      <c r="F110" s="9" t="s">
        <v>321</v>
      </c>
      <c r="G110" s="9" t="s">
        <v>289</v>
      </c>
      <c r="H110" s="9" t="s">
        <v>235</v>
      </c>
      <c r="I110" s="9" t="s">
        <v>290</v>
      </c>
      <c r="J110" s="9" t="s">
        <v>7</v>
      </c>
      <c r="K110" s="9" t="s">
        <v>579</v>
      </c>
      <c r="L110" s="8" t="b">
        <v>0</v>
      </c>
      <c r="M110" s="9" t="s">
        <v>7</v>
      </c>
      <c r="N110" s="10">
        <v>41204</v>
      </c>
      <c r="O110" s="11"/>
      <c r="P110" s="21"/>
      <c r="Q110" s="9" t="s">
        <v>247</v>
      </c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9" t="s">
        <v>7</v>
      </c>
      <c r="AI110" s="8" t="b">
        <v>0</v>
      </c>
      <c r="AJ110" s="9" t="s">
        <v>75</v>
      </c>
      <c r="AK110" s="9" t="s">
        <v>7</v>
      </c>
      <c r="AL110" s="9" t="s">
        <v>580</v>
      </c>
    </row>
    <row r="111" spans="1:38" ht="16.149999999999999" customHeight="1" x14ac:dyDescent="0.25">
      <c r="A111" s="21"/>
      <c r="B111" s="9" t="s">
        <v>49</v>
      </c>
      <c r="C111" s="9" t="s">
        <v>100</v>
      </c>
      <c r="D111" s="8" t="b">
        <v>0</v>
      </c>
      <c r="E111" s="9" t="s">
        <v>578</v>
      </c>
      <c r="F111" s="9" t="s">
        <v>581</v>
      </c>
      <c r="G111" s="9" t="s">
        <v>289</v>
      </c>
      <c r="H111" s="9" t="s">
        <v>235</v>
      </c>
      <c r="I111" s="9" t="s">
        <v>290</v>
      </c>
      <c r="J111" s="9" t="s">
        <v>582</v>
      </c>
      <c r="K111" s="9" t="s">
        <v>583</v>
      </c>
      <c r="L111" s="8" t="b">
        <v>1</v>
      </c>
      <c r="M111" s="9" t="s">
        <v>283</v>
      </c>
      <c r="N111" s="10">
        <v>41204</v>
      </c>
      <c r="O111" s="11"/>
      <c r="P111" s="21"/>
      <c r="Q111" s="9" t="s">
        <v>247</v>
      </c>
      <c r="R111" s="21"/>
      <c r="S111" s="11"/>
      <c r="T111" s="21"/>
      <c r="U111" s="21"/>
      <c r="V111" s="21"/>
      <c r="W111" s="21"/>
      <c r="X111" s="21"/>
      <c r="Y111" s="21"/>
      <c r="Z111" s="11"/>
      <c r="AA111" s="21"/>
      <c r="AB111" s="21"/>
      <c r="AC111" s="21"/>
      <c r="AD111" s="21"/>
      <c r="AE111" s="11"/>
      <c r="AF111" s="11"/>
      <c r="AG111" s="11"/>
      <c r="AH111" s="9" t="s">
        <v>7</v>
      </c>
      <c r="AI111" s="8" t="b">
        <v>0</v>
      </c>
      <c r="AJ111" s="9" t="s">
        <v>240</v>
      </c>
      <c r="AK111" s="9" t="s">
        <v>7</v>
      </c>
      <c r="AL111" s="9" t="s">
        <v>580</v>
      </c>
    </row>
    <row r="112" spans="1:38" ht="16.149999999999999" customHeight="1" x14ac:dyDescent="0.25">
      <c r="A112" s="8">
        <v>13389</v>
      </c>
      <c r="B112" s="9" t="s">
        <v>584</v>
      </c>
      <c r="C112" s="9" t="s">
        <v>100</v>
      </c>
      <c r="D112" s="8" t="b">
        <v>0</v>
      </c>
      <c r="E112" s="9" t="s">
        <v>585</v>
      </c>
      <c r="F112" s="9" t="s">
        <v>586</v>
      </c>
      <c r="G112" s="9" t="s">
        <v>454</v>
      </c>
      <c r="H112" s="9" t="s">
        <v>235</v>
      </c>
      <c r="I112" s="9" t="s">
        <v>455</v>
      </c>
      <c r="J112" s="9" t="s">
        <v>587</v>
      </c>
      <c r="K112" s="9" t="s">
        <v>588</v>
      </c>
      <c r="L112" s="8" t="b">
        <v>0</v>
      </c>
      <c r="M112" s="9" t="s">
        <v>7</v>
      </c>
      <c r="N112" s="10">
        <v>41938</v>
      </c>
      <c r="O112" s="11"/>
      <c r="P112" s="21"/>
      <c r="Q112" s="9" t="s">
        <v>247</v>
      </c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9" t="s">
        <v>7</v>
      </c>
      <c r="AI112" s="8" t="b">
        <v>0</v>
      </c>
      <c r="AJ112" s="9" t="s">
        <v>7</v>
      </c>
      <c r="AK112" s="9" t="s">
        <v>7</v>
      </c>
      <c r="AL112" s="9" t="s">
        <v>589</v>
      </c>
    </row>
    <row r="113" spans="1:38" ht="16.149999999999999" customHeight="1" x14ac:dyDescent="0.25">
      <c r="A113" s="8">
        <v>11146</v>
      </c>
      <c r="B113" s="9" t="s">
        <v>87</v>
      </c>
      <c r="C113" s="9" t="s">
        <v>71</v>
      </c>
      <c r="D113" s="8" t="b">
        <v>0</v>
      </c>
      <c r="E113" s="9" t="s">
        <v>153</v>
      </c>
      <c r="F113" s="9" t="s">
        <v>154</v>
      </c>
      <c r="G113" s="9" t="s">
        <v>258</v>
      </c>
      <c r="H113" s="9" t="s">
        <v>235</v>
      </c>
      <c r="I113" s="9" t="s">
        <v>398</v>
      </c>
      <c r="J113" s="9" t="s">
        <v>399</v>
      </c>
      <c r="K113" s="9" t="s">
        <v>590</v>
      </c>
      <c r="L113" s="8" t="b">
        <v>0</v>
      </c>
      <c r="M113" s="9" t="s">
        <v>7</v>
      </c>
      <c r="N113" s="10">
        <v>41901</v>
      </c>
      <c r="O113" s="11"/>
      <c r="P113" s="22">
        <v>23059</v>
      </c>
      <c r="Q113" s="9" t="s">
        <v>239</v>
      </c>
      <c r="R113" s="11"/>
      <c r="S113" s="20">
        <v>16</v>
      </c>
      <c r="T113" s="20">
        <v>27</v>
      </c>
      <c r="U113" s="11"/>
      <c r="V113" s="20">
        <v>56</v>
      </c>
      <c r="W113" s="20">
        <v>112</v>
      </c>
      <c r="X113" s="20">
        <v>140</v>
      </c>
      <c r="Y113" s="20">
        <v>45</v>
      </c>
      <c r="Z113" s="11"/>
      <c r="AA113" s="20">
        <v>59</v>
      </c>
      <c r="AB113" s="11"/>
      <c r="AC113" s="20">
        <v>38</v>
      </c>
      <c r="AD113" s="11"/>
      <c r="AE113" s="20">
        <v>37</v>
      </c>
      <c r="AF113" s="20">
        <v>28</v>
      </c>
      <c r="AG113" s="11"/>
      <c r="AH113" s="9" t="s">
        <v>155</v>
      </c>
      <c r="AI113" s="8" t="b">
        <v>0</v>
      </c>
      <c r="AJ113" s="9" t="s">
        <v>7</v>
      </c>
      <c r="AK113" s="9" t="s">
        <v>7</v>
      </c>
      <c r="AL113" s="9" t="s">
        <v>591</v>
      </c>
    </row>
    <row r="114" spans="1:38" ht="16.149999999999999" customHeight="1" x14ac:dyDescent="0.25">
      <c r="A114" s="8">
        <v>14190</v>
      </c>
      <c r="B114" s="9" t="s">
        <v>75</v>
      </c>
      <c r="C114" s="9" t="s">
        <v>100</v>
      </c>
      <c r="D114" s="8" t="b">
        <v>0</v>
      </c>
      <c r="E114" s="9" t="s">
        <v>592</v>
      </c>
      <c r="F114" s="9" t="s">
        <v>593</v>
      </c>
      <c r="G114" s="9" t="s">
        <v>258</v>
      </c>
      <c r="H114" s="9" t="s">
        <v>235</v>
      </c>
      <c r="I114" s="9" t="s">
        <v>398</v>
      </c>
      <c r="J114" s="9" t="s">
        <v>594</v>
      </c>
      <c r="K114" s="9" t="s">
        <v>595</v>
      </c>
      <c r="L114" s="8" t="b">
        <v>0</v>
      </c>
      <c r="M114" s="9" t="s">
        <v>7</v>
      </c>
      <c r="N114" s="10">
        <v>41938</v>
      </c>
      <c r="O114" s="11"/>
      <c r="P114" s="22">
        <v>31996</v>
      </c>
      <c r="Q114" s="9" t="s">
        <v>247</v>
      </c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9" t="s">
        <v>7</v>
      </c>
      <c r="AI114" s="8" t="b">
        <v>0</v>
      </c>
      <c r="AJ114" s="9" t="s">
        <v>7</v>
      </c>
      <c r="AK114" s="9" t="s">
        <v>7</v>
      </c>
      <c r="AL114" s="9" t="s">
        <v>596</v>
      </c>
    </row>
    <row r="115" spans="1:38" ht="16.149999999999999" customHeight="1" x14ac:dyDescent="0.25">
      <c r="A115" s="8">
        <v>14191</v>
      </c>
      <c r="B115" s="9" t="s">
        <v>49</v>
      </c>
      <c r="C115" s="9" t="s">
        <v>100</v>
      </c>
      <c r="D115" s="8" t="b">
        <v>0</v>
      </c>
      <c r="E115" s="9" t="s">
        <v>592</v>
      </c>
      <c r="F115" s="9" t="s">
        <v>597</v>
      </c>
      <c r="G115" s="9" t="s">
        <v>539</v>
      </c>
      <c r="H115" s="9" t="s">
        <v>235</v>
      </c>
      <c r="I115" s="9" t="s">
        <v>598</v>
      </c>
      <c r="J115" s="9" t="s">
        <v>599</v>
      </c>
      <c r="K115" s="9" t="s">
        <v>7</v>
      </c>
      <c r="L115" s="8" t="b">
        <v>0</v>
      </c>
      <c r="M115" s="9" t="s">
        <v>7</v>
      </c>
      <c r="N115" s="10">
        <v>41938</v>
      </c>
      <c r="O115" s="11"/>
      <c r="P115" s="10">
        <v>32917</v>
      </c>
      <c r="Q115" s="9" t="s">
        <v>247</v>
      </c>
      <c r="R115" s="21"/>
      <c r="S115" s="11"/>
      <c r="T115" s="11"/>
      <c r="U115" s="21"/>
      <c r="V115" s="21"/>
      <c r="W115" s="21"/>
      <c r="X115" s="21"/>
      <c r="Y115" s="21"/>
      <c r="Z115" s="11"/>
      <c r="AA115" s="21"/>
      <c r="AB115" s="11"/>
      <c r="AC115" s="21"/>
      <c r="AD115" s="21"/>
      <c r="AE115" s="11"/>
      <c r="AF115" s="11"/>
      <c r="AG115" s="11"/>
      <c r="AH115" s="9" t="s">
        <v>7</v>
      </c>
      <c r="AI115" s="8" t="b">
        <v>0</v>
      </c>
      <c r="AJ115" s="9" t="s">
        <v>7</v>
      </c>
      <c r="AK115" s="9" t="s">
        <v>7</v>
      </c>
      <c r="AL115" s="9" t="s">
        <v>600</v>
      </c>
    </row>
    <row r="116" spans="1:38" ht="16.149999999999999" customHeight="1" x14ac:dyDescent="0.25">
      <c r="A116" s="21"/>
      <c r="B116" s="9" t="s">
        <v>49</v>
      </c>
      <c r="C116" s="9" t="s">
        <v>100</v>
      </c>
      <c r="D116" s="8" t="b">
        <v>0</v>
      </c>
      <c r="E116" s="9" t="s">
        <v>601</v>
      </c>
      <c r="F116" s="9" t="s">
        <v>602</v>
      </c>
      <c r="G116" s="9" t="s">
        <v>328</v>
      </c>
      <c r="H116" s="9" t="s">
        <v>235</v>
      </c>
      <c r="I116" s="9" t="s">
        <v>7</v>
      </c>
      <c r="J116" s="9" t="s">
        <v>603</v>
      </c>
      <c r="K116" s="9" t="s">
        <v>604</v>
      </c>
      <c r="L116" s="8" t="b">
        <v>0</v>
      </c>
      <c r="M116" s="9" t="s">
        <v>7</v>
      </c>
      <c r="N116" s="10">
        <v>41210</v>
      </c>
      <c r="O116" s="11"/>
      <c r="P116" s="21"/>
      <c r="Q116" s="9" t="s">
        <v>247</v>
      </c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9" t="s">
        <v>7</v>
      </c>
      <c r="AI116" s="8" t="b">
        <v>0</v>
      </c>
      <c r="AJ116" s="9" t="s">
        <v>240</v>
      </c>
      <c r="AK116" s="9" t="s">
        <v>7</v>
      </c>
      <c r="AL116" s="9" t="s">
        <v>605</v>
      </c>
    </row>
    <row r="117" spans="1:38" ht="16.149999999999999" customHeight="1" x14ac:dyDescent="0.25">
      <c r="A117" s="8">
        <v>12193</v>
      </c>
      <c r="B117" s="9" t="s">
        <v>75</v>
      </c>
      <c r="C117" s="9" t="s">
        <v>100</v>
      </c>
      <c r="D117" s="8" t="b">
        <v>0</v>
      </c>
      <c r="E117" s="9" t="s">
        <v>606</v>
      </c>
      <c r="F117" s="9" t="s">
        <v>607</v>
      </c>
      <c r="G117" s="9" t="s">
        <v>258</v>
      </c>
      <c r="H117" s="9" t="s">
        <v>235</v>
      </c>
      <c r="I117" s="9" t="s">
        <v>294</v>
      </c>
      <c r="J117" s="9" t="s">
        <v>7</v>
      </c>
      <c r="K117" s="9" t="s">
        <v>7</v>
      </c>
      <c r="L117" s="8" t="b">
        <v>0</v>
      </c>
      <c r="M117" s="9" t="s">
        <v>7</v>
      </c>
      <c r="N117" s="10">
        <v>41180</v>
      </c>
      <c r="O117" s="11"/>
      <c r="P117" s="21"/>
      <c r="Q117" s="9" t="s">
        <v>379</v>
      </c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11"/>
      <c r="AD117" s="21"/>
      <c r="AE117" s="21"/>
      <c r="AF117" s="21"/>
      <c r="AG117" s="11"/>
      <c r="AH117" s="9" t="s">
        <v>7</v>
      </c>
      <c r="AI117" s="8" t="b">
        <v>0</v>
      </c>
      <c r="AJ117" s="9" t="s">
        <v>75</v>
      </c>
      <c r="AK117" s="9" t="s">
        <v>7</v>
      </c>
      <c r="AL117" s="9" t="s">
        <v>608</v>
      </c>
    </row>
    <row r="118" spans="1:38" ht="16.149999999999999" customHeight="1" x14ac:dyDescent="0.25">
      <c r="A118" s="8">
        <v>12191</v>
      </c>
      <c r="B118" s="9" t="s">
        <v>49</v>
      </c>
      <c r="C118" s="9" t="s">
        <v>100</v>
      </c>
      <c r="D118" s="8" t="b">
        <v>0</v>
      </c>
      <c r="E118" s="9" t="s">
        <v>606</v>
      </c>
      <c r="F118" s="9" t="s">
        <v>610</v>
      </c>
      <c r="G118" s="9" t="s">
        <v>258</v>
      </c>
      <c r="H118" s="9" t="s">
        <v>235</v>
      </c>
      <c r="I118" s="9" t="s">
        <v>294</v>
      </c>
      <c r="J118" s="9" t="s">
        <v>611</v>
      </c>
      <c r="K118" s="9" t="s">
        <v>612</v>
      </c>
      <c r="L118" s="8" t="b">
        <v>1</v>
      </c>
      <c r="M118" s="9" t="s">
        <v>283</v>
      </c>
      <c r="N118" s="10">
        <v>41180</v>
      </c>
      <c r="O118" s="11"/>
      <c r="P118" s="21"/>
      <c r="Q118" s="9" t="s">
        <v>247</v>
      </c>
      <c r="R118" s="21"/>
      <c r="S118" s="11"/>
      <c r="T118" s="21"/>
      <c r="U118" s="21"/>
      <c r="V118" s="21"/>
      <c r="W118" s="21"/>
      <c r="X118" s="21"/>
      <c r="Y118" s="11"/>
      <c r="Z118" s="11"/>
      <c r="AA118" s="21"/>
      <c r="AB118" s="21"/>
      <c r="AC118" s="11"/>
      <c r="AD118" s="11"/>
      <c r="AE118" s="11"/>
      <c r="AF118" s="11"/>
      <c r="AG118" s="11"/>
      <c r="AH118" s="9" t="s">
        <v>7</v>
      </c>
      <c r="AI118" s="8" t="b">
        <v>0</v>
      </c>
      <c r="AJ118" s="9" t="s">
        <v>240</v>
      </c>
      <c r="AK118" s="9" t="s">
        <v>7</v>
      </c>
      <c r="AL118" s="9" t="s">
        <v>608</v>
      </c>
    </row>
    <row r="119" spans="1:38" ht="16.149999999999999" customHeight="1" x14ac:dyDescent="0.25">
      <c r="A119" s="8">
        <v>12192</v>
      </c>
      <c r="B119" s="9" t="s">
        <v>75</v>
      </c>
      <c r="C119" s="9" t="s">
        <v>100</v>
      </c>
      <c r="D119" s="8" t="b">
        <v>0</v>
      </c>
      <c r="E119" s="9" t="s">
        <v>606</v>
      </c>
      <c r="F119" s="9" t="s">
        <v>269</v>
      </c>
      <c r="G119" s="9" t="s">
        <v>258</v>
      </c>
      <c r="H119" s="9" t="s">
        <v>235</v>
      </c>
      <c r="I119" s="9" t="s">
        <v>294</v>
      </c>
      <c r="J119" s="9" t="s">
        <v>7</v>
      </c>
      <c r="K119" s="9" t="s">
        <v>7</v>
      </c>
      <c r="L119" s="8" t="b">
        <v>0</v>
      </c>
      <c r="M119" s="9" t="s">
        <v>7</v>
      </c>
      <c r="N119" s="10">
        <v>41180</v>
      </c>
      <c r="O119" s="11"/>
      <c r="P119" s="11"/>
      <c r="Q119" s="9" t="s">
        <v>379</v>
      </c>
      <c r="R119" s="21"/>
      <c r="S119" s="11"/>
      <c r="T119" s="21"/>
      <c r="U119" s="11"/>
      <c r="V119" s="11"/>
      <c r="W119" s="21"/>
      <c r="X119" s="11"/>
      <c r="Y119" s="11"/>
      <c r="Z119" s="11"/>
      <c r="AA119" s="11"/>
      <c r="AB119" s="21"/>
      <c r="AC119" s="11"/>
      <c r="AD119" s="11"/>
      <c r="AE119" s="11"/>
      <c r="AF119" s="11"/>
      <c r="AG119" s="11"/>
      <c r="AH119" s="9" t="s">
        <v>7</v>
      </c>
      <c r="AI119" s="8" t="b">
        <v>0</v>
      </c>
      <c r="AJ119" s="9" t="s">
        <v>75</v>
      </c>
      <c r="AK119" s="9" t="s">
        <v>7</v>
      </c>
      <c r="AL119" s="9" t="s">
        <v>608</v>
      </c>
    </row>
    <row r="120" spans="1:38" ht="16.149999999999999" customHeight="1" x14ac:dyDescent="0.25">
      <c r="A120" s="8">
        <v>13301</v>
      </c>
      <c r="B120" s="9" t="s">
        <v>87</v>
      </c>
      <c r="C120" s="9" t="s">
        <v>100</v>
      </c>
      <c r="D120" s="8" t="b">
        <v>0</v>
      </c>
      <c r="E120" s="9" t="s">
        <v>613</v>
      </c>
      <c r="F120" s="9" t="s">
        <v>614</v>
      </c>
      <c r="G120" s="9" t="s">
        <v>243</v>
      </c>
      <c r="H120" s="9" t="s">
        <v>235</v>
      </c>
      <c r="I120" s="9" t="s">
        <v>244</v>
      </c>
      <c r="J120" s="9" t="s">
        <v>615</v>
      </c>
      <c r="K120" s="9" t="s">
        <v>7</v>
      </c>
      <c r="L120" s="8" t="b">
        <v>0</v>
      </c>
      <c r="M120" s="9" t="s">
        <v>7</v>
      </c>
      <c r="N120" s="10">
        <v>41555</v>
      </c>
      <c r="O120" s="11"/>
      <c r="P120" s="10">
        <v>19685</v>
      </c>
      <c r="Q120" s="9" t="s">
        <v>247</v>
      </c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9" t="s">
        <v>616</v>
      </c>
      <c r="AI120" s="8" t="b">
        <v>0</v>
      </c>
      <c r="AJ120" s="9" t="s">
        <v>7</v>
      </c>
      <c r="AK120" s="9" t="s">
        <v>7</v>
      </c>
      <c r="AL120" s="9" t="s">
        <v>617</v>
      </c>
    </row>
    <row r="121" spans="1:38" ht="16.149999999999999" customHeight="1" x14ac:dyDescent="0.25">
      <c r="A121" s="8">
        <v>10066</v>
      </c>
      <c r="B121" s="9" t="s">
        <v>87</v>
      </c>
      <c r="C121" s="9" t="s">
        <v>55</v>
      </c>
      <c r="D121" s="8" t="b">
        <v>0</v>
      </c>
      <c r="E121" s="9" t="s">
        <v>105</v>
      </c>
      <c r="F121" s="9" t="s">
        <v>106</v>
      </c>
      <c r="G121" s="9" t="s">
        <v>618</v>
      </c>
      <c r="H121" s="9" t="s">
        <v>235</v>
      </c>
      <c r="I121" s="9" t="s">
        <v>619</v>
      </c>
      <c r="J121" s="9" t="s">
        <v>620</v>
      </c>
      <c r="K121" s="9" t="s">
        <v>621</v>
      </c>
      <c r="L121" s="8" t="b">
        <v>0</v>
      </c>
      <c r="M121" s="9" t="s">
        <v>7</v>
      </c>
      <c r="N121" s="10">
        <v>41938</v>
      </c>
      <c r="O121" s="11"/>
      <c r="P121" s="10">
        <v>20110</v>
      </c>
      <c r="Q121" s="9" t="s">
        <v>239</v>
      </c>
      <c r="R121" s="20">
        <v>49</v>
      </c>
      <c r="S121" s="11"/>
      <c r="T121" s="20">
        <v>26</v>
      </c>
      <c r="U121" s="20">
        <v>15</v>
      </c>
      <c r="V121" s="20">
        <v>28</v>
      </c>
      <c r="W121" s="20">
        <v>60</v>
      </c>
      <c r="X121" s="20">
        <v>150</v>
      </c>
      <c r="Y121" s="20">
        <v>44</v>
      </c>
      <c r="Z121" s="11"/>
      <c r="AA121" s="20">
        <v>73</v>
      </c>
      <c r="AB121" s="20">
        <v>41</v>
      </c>
      <c r="AC121" s="20">
        <v>35</v>
      </c>
      <c r="AD121" s="20">
        <v>33</v>
      </c>
      <c r="AE121" s="11"/>
      <c r="AF121" s="11"/>
      <c r="AG121" s="11"/>
      <c r="AH121" s="9" t="s">
        <v>7</v>
      </c>
      <c r="AI121" s="8" t="b">
        <v>0</v>
      </c>
      <c r="AJ121" s="9" t="s">
        <v>240</v>
      </c>
      <c r="AK121" s="9" t="s">
        <v>7</v>
      </c>
      <c r="AL121" s="9" t="s">
        <v>622</v>
      </c>
    </row>
    <row r="122" spans="1:38" ht="16.149999999999999" customHeight="1" x14ac:dyDescent="0.25">
      <c r="A122" s="8">
        <v>29</v>
      </c>
      <c r="B122" s="9" t="s">
        <v>87</v>
      </c>
      <c r="C122" s="9" t="s">
        <v>50</v>
      </c>
      <c r="D122" s="8" t="b">
        <v>0</v>
      </c>
      <c r="E122" s="9" t="s">
        <v>623</v>
      </c>
      <c r="F122" s="9" t="s">
        <v>624</v>
      </c>
      <c r="G122" s="9" t="s">
        <v>258</v>
      </c>
      <c r="H122" s="9" t="s">
        <v>235</v>
      </c>
      <c r="I122" s="9" t="s">
        <v>625</v>
      </c>
      <c r="J122" s="9" t="s">
        <v>626</v>
      </c>
      <c r="K122" s="9" t="s">
        <v>7</v>
      </c>
      <c r="L122" s="8" t="b">
        <v>0</v>
      </c>
      <c r="M122" s="9" t="s">
        <v>7</v>
      </c>
      <c r="N122" s="10">
        <v>41587</v>
      </c>
      <c r="O122" s="11"/>
      <c r="P122" s="22">
        <v>41622</v>
      </c>
      <c r="Q122" s="9" t="s">
        <v>254</v>
      </c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9" t="s">
        <v>627</v>
      </c>
      <c r="AI122" s="8" t="b">
        <v>0</v>
      </c>
      <c r="AJ122" s="9" t="s">
        <v>7</v>
      </c>
      <c r="AK122" s="9" t="s">
        <v>7</v>
      </c>
      <c r="AL122" s="9" t="s">
        <v>628</v>
      </c>
    </row>
    <row r="123" spans="1:38" ht="16.149999999999999" customHeight="1" x14ac:dyDescent="0.25">
      <c r="A123" s="8">
        <v>12667</v>
      </c>
      <c r="B123" s="9" t="s">
        <v>75</v>
      </c>
      <c r="C123" s="9" t="s">
        <v>100</v>
      </c>
      <c r="D123" s="8" t="b">
        <v>0</v>
      </c>
      <c r="E123" s="9" t="s">
        <v>629</v>
      </c>
      <c r="F123" s="9" t="s">
        <v>632</v>
      </c>
      <c r="G123" s="9" t="s">
        <v>7</v>
      </c>
      <c r="H123" s="9" t="s">
        <v>7</v>
      </c>
      <c r="I123" s="9" t="s">
        <v>7</v>
      </c>
      <c r="J123" s="9" t="s">
        <v>7</v>
      </c>
      <c r="K123" s="9" t="s">
        <v>633</v>
      </c>
      <c r="L123" s="8" t="b">
        <v>0</v>
      </c>
      <c r="M123" s="9" t="s">
        <v>7</v>
      </c>
      <c r="N123" s="10">
        <v>41302</v>
      </c>
      <c r="O123" s="11"/>
      <c r="P123" s="21"/>
      <c r="Q123" s="9" t="s">
        <v>247</v>
      </c>
      <c r="R123" s="21"/>
      <c r="S123" s="21"/>
      <c r="T123" s="21"/>
      <c r="U123" s="11"/>
      <c r="V123" s="11"/>
      <c r="W123" s="11"/>
      <c r="X123" s="21"/>
      <c r="Y123" s="11"/>
      <c r="Z123" s="21"/>
      <c r="AA123" s="21"/>
      <c r="AB123" s="21"/>
      <c r="AC123" s="11"/>
      <c r="AD123" s="21"/>
      <c r="AE123" s="21"/>
      <c r="AF123" s="21"/>
      <c r="AG123" s="11"/>
      <c r="AH123" s="9" t="s">
        <v>7</v>
      </c>
      <c r="AI123" s="8" t="b">
        <v>0</v>
      </c>
      <c r="AJ123" s="9" t="s">
        <v>75</v>
      </c>
      <c r="AK123" s="9" t="s">
        <v>7</v>
      </c>
      <c r="AL123" s="9" t="s">
        <v>631</v>
      </c>
    </row>
    <row r="124" spans="1:38" ht="16.149999999999999" customHeight="1" x14ac:dyDescent="0.25">
      <c r="A124" s="8">
        <v>9664</v>
      </c>
      <c r="B124" s="9" t="s">
        <v>49</v>
      </c>
      <c r="C124" s="9" t="s">
        <v>71</v>
      </c>
      <c r="D124" s="8" t="b">
        <v>0</v>
      </c>
      <c r="E124" s="9" t="s">
        <v>205</v>
      </c>
      <c r="F124" s="9" t="s">
        <v>174</v>
      </c>
      <c r="G124" s="9" t="s">
        <v>328</v>
      </c>
      <c r="H124" s="9" t="s">
        <v>235</v>
      </c>
      <c r="I124" s="9" t="s">
        <v>634</v>
      </c>
      <c r="J124" s="9" t="s">
        <v>635</v>
      </c>
      <c r="K124" s="9" t="s">
        <v>636</v>
      </c>
      <c r="L124" s="8" t="b">
        <v>0</v>
      </c>
      <c r="M124" s="9" t="s">
        <v>7</v>
      </c>
      <c r="N124" s="10">
        <v>41938</v>
      </c>
      <c r="O124" s="11"/>
      <c r="P124" s="10">
        <v>24424</v>
      </c>
      <c r="Q124" s="9" t="s">
        <v>239</v>
      </c>
      <c r="R124" s="20">
        <v>33</v>
      </c>
      <c r="S124" s="11"/>
      <c r="T124" s="11"/>
      <c r="U124" s="20">
        <v>4</v>
      </c>
      <c r="V124" s="20">
        <v>11</v>
      </c>
      <c r="W124" s="20">
        <v>100</v>
      </c>
      <c r="X124" s="20">
        <v>74</v>
      </c>
      <c r="Y124" s="20">
        <v>46</v>
      </c>
      <c r="Z124" s="11"/>
      <c r="AA124" s="20">
        <v>29</v>
      </c>
      <c r="AB124" s="11"/>
      <c r="AC124" s="20">
        <v>24</v>
      </c>
      <c r="AD124" s="20">
        <v>12</v>
      </c>
      <c r="AE124" s="11"/>
      <c r="AF124" s="11"/>
      <c r="AG124" s="11"/>
      <c r="AH124" s="9" t="s">
        <v>206</v>
      </c>
      <c r="AI124" s="8" t="b">
        <v>0</v>
      </c>
      <c r="AJ124" s="9" t="s">
        <v>240</v>
      </c>
      <c r="AK124" s="9" t="s">
        <v>7</v>
      </c>
      <c r="AL124" s="9" t="s">
        <v>637</v>
      </c>
    </row>
    <row r="125" spans="1:38" ht="16.149999999999999" customHeight="1" x14ac:dyDescent="0.25">
      <c r="A125" s="8">
        <v>14192</v>
      </c>
      <c r="B125" s="9" t="s">
        <v>75</v>
      </c>
      <c r="C125" s="9" t="s">
        <v>100</v>
      </c>
      <c r="D125" s="8" t="b">
        <v>0</v>
      </c>
      <c r="E125" s="9" t="s">
        <v>88</v>
      </c>
      <c r="F125" s="9" t="s">
        <v>638</v>
      </c>
      <c r="G125" s="9" t="s">
        <v>258</v>
      </c>
      <c r="H125" s="9" t="s">
        <v>235</v>
      </c>
      <c r="I125" s="9" t="s">
        <v>398</v>
      </c>
      <c r="J125" s="9" t="s">
        <v>639</v>
      </c>
      <c r="K125" s="9" t="s">
        <v>640</v>
      </c>
      <c r="L125" s="8" t="b">
        <v>0</v>
      </c>
      <c r="M125" s="9" t="s">
        <v>7</v>
      </c>
      <c r="N125" s="10">
        <v>41938</v>
      </c>
      <c r="O125" s="11"/>
      <c r="P125" s="10">
        <v>22196</v>
      </c>
      <c r="Q125" s="9" t="s">
        <v>247</v>
      </c>
      <c r="R125" s="11"/>
      <c r="S125" s="2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9" t="s">
        <v>7</v>
      </c>
      <c r="AI125" s="8" t="b">
        <v>0</v>
      </c>
      <c r="AJ125" s="9" t="s">
        <v>7</v>
      </c>
      <c r="AK125" s="9" t="s">
        <v>7</v>
      </c>
      <c r="AL125" s="9" t="s">
        <v>596</v>
      </c>
    </row>
    <row r="126" spans="1:38" ht="16.149999999999999" customHeight="1" x14ac:dyDescent="0.25">
      <c r="A126" s="20">
        <v>12486</v>
      </c>
      <c r="B126" s="9" t="s">
        <v>87</v>
      </c>
      <c r="C126" s="9" t="s">
        <v>55</v>
      </c>
      <c r="D126" s="8" t="b">
        <v>0</v>
      </c>
      <c r="E126" s="9" t="s">
        <v>88</v>
      </c>
      <c r="F126" s="9" t="s">
        <v>89</v>
      </c>
      <c r="G126" s="9" t="s">
        <v>258</v>
      </c>
      <c r="H126" s="9" t="s">
        <v>235</v>
      </c>
      <c r="I126" s="9" t="s">
        <v>398</v>
      </c>
      <c r="J126" s="9" t="s">
        <v>641</v>
      </c>
      <c r="K126" s="9" t="s">
        <v>642</v>
      </c>
      <c r="L126" s="8" t="b">
        <v>0</v>
      </c>
      <c r="M126" s="9" t="s">
        <v>7</v>
      </c>
      <c r="N126" s="10">
        <v>41938</v>
      </c>
      <c r="O126" s="11"/>
      <c r="P126" s="22">
        <v>22830</v>
      </c>
      <c r="Q126" s="9" t="s">
        <v>239</v>
      </c>
      <c r="R126" s="20">
        <v>48</v>
      </c>
      <c r="S126" s="20">
        <v>24</v>
      </c>
      <c r="T126" s="20">
        <v>21</v>
      </c>
      <c r="U126" s="20">
        <v>17</v>
      </c>
      <c r="V126" s="20">
        <v>47</v>
      </c>
      <c r="W126" s="20">
        <v>44</v>
      </c>
      <c r="X126" s="20">
        <v>69</v>
      </c>
      <c r="Y126" s="20">
        <v>36</v>
      </c>
      <c r="Z126" s="20">
        <v>18</v>
      </c>
      <c r="AA126" s="20">
        <v>57</v>
      </c>
      <c r="AB126" s="20">
        <v>24</v>
      </c>
      <c r="AC126" s="11"/>
      <c r="AD126" s="20">
        <v>34</v>
      </c>
      <c r="AE126" s="20">
        <v>30</v>
      </c>
      <c r="AF126" s="20">
        <v>6</v>
      </c>
      <c r="AG126" s="11"/>
      <c r="AH126" s="9" t="s">
        <v>7</v>
      </c>
      <c r="AI126" s="8" t="b">
        <v>0</v>
      </c>
      <c r="AJ126" s="9" t="s">
        <v>240</v>
      </c>
      <c r="AK126" s="9" t="s">
        <v>297</v>
      </c>
      <c r="AL126" s="9" t="s">
        <v>596</v>
      </c>
    </row>
    <row r="127" spans="1:38" ht="16.149999999999999" customHeight="1" x14ac:dyDescent="0.25">
      <c r="A127" s="8">
        <v>11737</v>
      </c>
      <c r="B127" s="9" t="s">
        <v>49</v>
      </c>
      <c r="C127" s="9" t="s">
        <v>100</v>
      </c>
      <c r="D127" s="8" t="b">
        <v>0</v>
      </c>
      <c r="E127" s="9" t="s">
        <v>151</v>
      </c>
      <c r="F127" s="9" t="s">
        <v>152</v>
      </c>
      <c r="G127" s="9" t="s">
        <v>643</v>
      </c>
      <c r="H127" s="9" t="s">
        <v>235</v>
      </c>
      <c r="I127" s="9" t="s">
        <v>644</v>
      </c>
      <c r="J127" s="9" t="s">
        <v>645</v>
      </c>
      <c r="K127" s="9" t="s">
        <v>646</v>
      </c>
      <c r="L127" s="8" t="b">
        <v>1</v>
      </c>
      <c r="M127" s="9" t="s">
        <v>521</v>
      </c>
      <c r="N127" s="10">
        <v>41938</v>
      </c>
      <c r="O127" s="11"/>
      <c r="P127" s="10">
        <v>29154</v>
      </c>
      <c r="Q127" s="9" t="s">
        <v>239</v>
      </c>
      <c r="R127" s="8">
        <v>30</v>
      </c>
      <c r="S127" s="21"/>
      <c r="T127" s="8">
        <v>18</v>
      </c>
      <c r="U127" s="8">
        <v>12</v>
      </c>
      <c r="V127" s="20">
        <v>38</v>
      </c>
      <c r="W127" s="20">
        <v>71</v>
      </c>
      <c r="X127" s="8">
        <v>84</v>
      </c>
      <c r="Y127" s="11"/>
      <c r="Z127" s="11"/>
      <c r="AA127" s="20">
        <v>37</v>
      </c>
      <c r="AB127" s="20">
        <v>29</v>
      </c>
      <c r="AC127" s="11"/>
      <c r="AD127" s="11"/>
      <c r="AE127" s="11"/>
      <c r="AF127" s="11"/>
      <c r="AG127" s="11"/>
      <c r="AH127" s="9" t="s">
        <v>7</v>
      </c>
      <c r="AI127" s="8" t="b">
        <v>0</v>
      </c>
      <c r="AJ127" s="9" t="s">
        <v>240</v>
      </c>
      <c r="AK127" s="9" t="s">
        <v>7</v>
      </c>
      <c r="AL127" s="9" t="s">
        <v>647</v>
      </c>
    </row>
    <row r="128" spans="1:38" ht="16.149999999999999" customHeight="1" x14ac:dyDescent="0.25">
      <c r="A128" s="8">
        <v>11587</v>
      </c>
      <c r="B128" s="9" t="s">
        <v>75</v>
      </c>
      <c r="C128" s="9" t="s">
        <v>71</v>
      </c>
      <c r="D128" s="8" t="b">
        <v>0</v>
      </c>
      <c r="E128" s="9" t="s">
        <v>151</v>
      </c>
      <c r="F128" s="9" t="s">
        <v>164</v>
      </c>
      <c r="G128" s="9" t="s">
        <v>643</v>
      </c>
      <c r="H128" s="9" t="s">
        <v>235</v>
      </c>
      <c r="I128" s="9" t="s">
        <v>644</v>
      </c>
      <c r="J128" s="9" t="s">
        <v>645</v>
      </c>
      <c r="K128" s="9" t="s">
        <v>648</v>
      </c>
      <c r="L128" s="8" t="b">
        <v>0</v>
      </c>
      <c r="M128" s="9" t="s">
        <v>7</v>
      </c>
      <c r="N128" s="10">
        <v>41938</v>
      </c>
      <c r="O128" s="11"/>
      <c r="P128" s="21"/>
      <c r="Q128" s="9" t="s">
        <v>239</v>
      </c>
      <c r="R128" s="20">
        <v>13</v>
      </c>
      <c r="S128" s="11"/>
      <c r="T128" s="20">
        <v>6</v>
      </c>
      <c r="U128" s="11"/>
      <c r="V128" s="11"/>
      <c r="W128" s="20">
        <v>70</v>
      </c>
      <c r="X128" s="11"/>
      <c r="Y128" s="11"/>
      <c r="Z128" s="11"/>
      <c r="AA128" s="11"/>
      <c r="AB128" s="20">
        <v>15</v>
      </c>
      <c r="AC128" s="11"/>
      <c r="AD128" s="11"/>
      <c r="AE128" s="11"/>
      <c r="AF128" s="11"/>
      <c r="AG128" s="11"/>
      <c r="AH128" s="9" t="s">
        <v>7</v>
      </c>
      <c r="AI128" s="8" t="b">
        <v>0</v>
      </c>
      <c r="AJ128" s="9" t="s">
        <v>75</v>
      </c>
      <c r="AK128" s="9" t="s">
        <v>7</v>
      </c>
      <c r="AL128" s="9" t="s">
        <v>647</v>
      </c>
    </row>
    <row r="129" spans="1:38" ht="16.149999999999999" customHeight="1" x14ac:dyDescent="0.25">
      <c r="A129" s="8">
        <v>10280</v>
      </c>
      <c r="B129" s="9" t="s">
        <v>45</v>
      </c>
      <c r="C129" s="9" t="s">
        <v>71</v>
      </c>
      <c r="D129" s="8" t="b">
        <v>0</v>
      </c>
      <c r="E129" s="9" t="s">
        <v>649</v>
      </c>
      <c r="F129" s="9" t="s">
        <v>186</v>
      </c>
      <c r="G129" s="9" t="s">
        <v>650</v>
      </c>
      <c r="H129" s="9" t="s">
        <v>651</v>
      </c>
      <c r="I129" s="9" t="s">
        <v>652</v>
      </c>
      <c r="J129" s="9" t="s">
        <v>653</v>
      </c>
      <c r="K129" s="9" t="s">
        <v>654</v>
      </c>
      <c r="L129" s="8" t="b">
        <v>0</v>
      </c>
      <c r="M129" s="9" t="s">
        <v>7</v>
      </c>
      <c r="N129" s="10">
        <v>41579</v>
      </c>
      <c r="O129" s="11"/>
      <c r="P129" s="10">
        <v>19174</v>
      </c>
      <c r="Q129" s="9" t="s">
        <v>254</v>
      </c>
      <c r="R129" s="11"/>
      <c r="S129" s="11"/>
      <c r="T129" s="11"/>
      <c r="U129" s="21"/>
      <c r="V129" s="11"/>
      <c r="W129" s="11"/>
      <c r="X129" s="11"/>
      <c r="Y129" s="11"/>
      <c r="Z129" s="21"/>
      <c r="AA129" s="21"/>
      <c r="AB129" s="21"/>
      <c r="AC129" s="21"/>
      <c r="AD129" s="11"/>
      <c r="AE129" s="11"/>
      <c r="AF129" s="11"/>
      <c r="AG129" s="11"/>
      <c r="AH129" s="9" t="s">
        <v>7</v>
      </c>
      <c r="AI129" s="8" t="b">
        <v>0</v>
      </c>
      <c r="AJ129" s="9" t="s">
        <v>7</v>
      </c>
      <c r="AK129" s="9" t="s">
        <v>7</v>
      </c>
      <c r="AL129" s="9" t="s">
        <v>655</v>
      </c>
    </row>
    <row r="130" spans="1:38" ht="16.149999999999999" customHeight="1" x14ac:dyDescent="0.25">
      <c r="A130" s="8">
        <v>10279</v>
      </c>
      <c r="B130" s="9" t="s">
        <v>87</v>
      </c>
      <c r="C130" s="9" t="s">
        <v>71</v>
      </c>
      <c r="D130" s="8" t="b">
        <v>0</v>
      </c>
      <c r="E130" s="9" t="s">
        <v>649</v>
      </c>
      <c r="F130" s="9" t="s">
        <v>59</v>
      </c>
      <c r="G130" s="9" t="s">
        <v>650</v>
      </c>
      <c r="H130" s="9" t="s">
        <v>651</v>
      </c>
      <c r="I130" s="9" t="s">
        <v>652</v>
      </c>
      <c r="J130" s="9" t="s">
        <v>656</v>
      </c>
      <c r="K130" s="9" t="s">
        <v>657</v>
      </c>
      <c r="L130" s="8" t="b">
        <v>0</v>
      </c>
      <c r="M130" s="9" t="s">
        <v>7</v>
      </c>
      <c r="N130" s="10">
        <v>41579</v>
      </c>
      <c r="O130" s="11"/>
      <c r="P130" s="22">
        <v>22425</v>
      </c>
      <c r="Q130" s="9" t="s">
        <v>254</v>
      </c>
      <c r="R130" s="11"/>
      <c r="S130" s="11"/>
      <c r="T130" s="11"/>
      <c r="U130" s="11"/>
      <c r="V130" s="21"/>
      <c r="W130" s="21"/>
      <c r="X130" s="21"/>
      <c r="Y130" s="21"/>
      <c r="Z130" s="11"/>
      <c r="AA130" s="21"/>
      <c r="AB130" s="11"/>
      <c r="AC130" s="21"/>
      <c r="AD130" s="11"/>
      <c r="AE130" s="11"/>
      <c r="AF130" s="21"/>
      <c r="AG130" s="11"/>
      <c r="AH130" s="9" t="s">
        <v>7</v>
      </c>
      <c r="AI130" s="8" t="b">
        <v>0</v>
      </c>
      <c r="AJ130" s="9" t="s">
        <v>7</v>
      </c>
      <c r="AK130" s="9" t="s">
        <v>7</v>
      </c>
      <c r="AL130" s="9" t="s">
        <v>655</v>
      </c>
    </row>
    <row r="131" spans="1:38" ht="16.149999999999999" customHeight="1" x14ac:dyDescent="0.25">
      <c r="A131" s="8">
        <v>1731</v>
      </c>
      <c r="B131" s="9" t="s">
        <v>49</v>
      </c>
      <c r="C131" s="9" t="s">
        <v>50</v>
      </c>
      <c r="D131" s="8" t="b">
        <v>0</v>
      </c>
      <c r="E131" s="9" t="s">
        <v>658</v>
      </c>
      <c r="F131" s="9" t="s">
        <v>659</v>
      </c>
      <c r="G131" s="9" t="s">
        <v>328</v>
      </c>
      <c r="H131" s="9" t="s">
        <v>235</v>
      </c>
      <c r="I131" s="9" t="s">
        <v>290</v>
      </c>
      <c r="J131" s="9" t="s">
        <v>660</v>
      </c>
      <c r="K131" s="9" t="s">
        <v>661</v>
      </c>
      <c r="L131" s="8" t="b">
        <v>0</v>
      </c>
      <c r="M131" s="9" t="s">
        <v>7</v>
      </c>
      <c r="N131" s="10">
        <v>41292</v>
      </c>
      <c r="O131" s="11"/>
      <c r="P131" s="11"/>
      <c r="Q131" s="9" t="s">
        <v>247</v>
      </c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9" t="s">
        <v>7</v>
      </c>
      <c r="AI131" s="8" t="b">
        <v>0</v>
      </c>
      <c r="AJ131" s="9" t="s">
        <v>240</v>
      </c>
      <c r="AK131" s="9" t="s">
        <v>7</v>
      </c>
      <c r="AL131" s="9" t="s">
        <v>662</v>
      </c>
    </row>
    <row r="132" spans="1:38" ht="16.149999999999999" customHeight="1" x14ac:dyDescent="0.25">
      <c r="A132" s="8">
        <v>11568</v>
      </c>
      <c r="B132" s="9" t="s">
        <v>87</v>
      </c>
      <c r="C132" s="9" t="s">
        <v>71</v>
      </c>
      <c r="D132" s="8" t="b">
        <v>0</v>
      </c>
      <c r="E132" s="9" t="s">
        <v>102</v>
      </c>
      <c r="F132" s="9" t="s">
        <v>103</v>
      </c>
      <c r="G132" s="9" t="s">
        <v>663</v>
      </c>
      <c r="H132" s="9" t="s">
        <v>235</v>
      </c>
      <c r="I132" s="9" t="s">
        <v>664</v>
      </c>
      <c r="J132" s="9" t="s">
        <v>665</v>
      </c>
      <c r="K132" s="9" t="s">
        <v>666</v>
      </c>
      <c r="L132" s="8" t="b">
        <v>1</v>
      </c>
      <c r="M132" s="9" t="s">
        <v>283</v>
      </c>
      <c r="N132" s="10">
        <v>41938</v>
      </c>
      <c r="O132" s="11"/>
      <c r="P132" s="22">
        <v>22091</v>
      </c>
      <c r="Q132" s="9" t="s">
        <v>239</v>
      </c>
      <c r="R132" s="20">
        <v>40</v>
      </c>
      <c r="S132" s="20">
        <v>23</v>
      </c>
      <c r="T132" s="20">
        <v>35</v>
      </c>
      <c r="U132" s="11"/>
      <c r="V132" s="21"/>
      <c r="W132" s="21"/>
      <c r="X132" s="20">
        <v>154</v>
      </c>
      <c r="Y132" s="11"/>
      <c r="Z132" s="20">
        <v>37</v>
      </c>
      <c r="AA132" s="20">
        <v>48</v>
      </c>
      <c r="AB132" s="20">
        <v>36</v>
      </c>
      <c r="AC132" s="11"/>
      <c r="AD132" s="20">
        <v>26</v>
      </c>
      <c r="AE132" s="20">
        <v>34</v>
      </c>
      <c r="AF132" s="20">
        <v>25</v>
      </c>
      <c r="AG132" s="11"/>
      <c r="AH132" s="9" t="s">
        <v>104</v>
      </c>
      <c r="AI132" s="8" t="b">
        <v>0</v>
      </c>
      <c r="AJ132" s="9" t="s">
        <v>240</v>
      </c>
      <c r="AK132" s="9" t="s">
        <v>7</v>
      </c>
      <c r="AL132" s="9" t="s">
        <v>667</v>
      </c>
    </row>
    <row r="133" spans="1:38" ht="16.149999999999999" customHeight="1" x14ac:dyDescent="0.25">
      <c r="A133" s="8">
        <v>14234</v>
      </c>
      <c r="B133" s="9" t="s">
        <v>75</v>
      </c>
      <c r="C133" s="9" t="s">
        <v>100</v>
      </c>
      <c r="D133" s="8" t="b">
        <v>0</v>
      </c>
      <c r="E133" s="9" t="s">
        <v>668</v>
      </c>
      <c r="F133" s="9" t="s">
        <v>669</v>
      </c>
      <c r="G133" s="9" t="s">
        <v>7</v>
      </c>
      <c r="H133" s="9" t="s">
        <v>7</v>
      </c>
      <c r="I133" s="9" t="s">
        <v>7</v>
      </c>
      <c r="J133" s="9" t="s">
        <v>7</v>
      </c>
      <c r="K133" s="9" t="s">
        <v>7</v>
      </c>
      <c r="L133" s="8" t="b">
        <v>0</v>
      </c>
      <c r="M133" s="9" t="s">
        <v>7</v>
      </c>
      <c r="N133" s="10">
        <v>41944</v>
      </c>
      <c r="O133" s="11"/>
      <c r="P133" s="22">
        <v>35463</v>
      </c>
      <c r="Q133" s="9" t="s">
        <v>247</v>
      </c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9" t="s">
        <v>7</v>
      </c>
      <c r="AI133" s="8" t="b">
        <v>0</v>
      </c>
      <c r="AJ133" s="9" t="s">
        <v>7</v>
      </c>
      <c r="AK133" s="9" t="s">
        <v>7</v>
      </c>
      <c r="AL133" s="9" t="s">
        <v>7</v>
      </c>
    </row>
    <row r="134" spans="1:38" ht="16.149999999999999" customHeight="1" x14ac:dyDescent="0.25">
      <c r="A134" s="20">
        <v>3519</v>
      </c>
      <c r="B134" s="9" t="s">
        <v>87</v>
      </c>
      <c r="C134" s="9" t="s">
        <v>100</v>
      </c>
      <c r="D134" s="8" t="b">
        <v>0</v>
      </c>
      <c r="E134" s="9" t="s">
        <v>668</v>
      </c>
      <c r="F134" s="9" t="s">
        <v>670</v>
      </c>
      <c r="G134" s="9" t="s">
        <v>328</v>
      </c>
      <c r="H134" s="9" t="s">
        <v>235</v>
      </c>
      <c r="I134" s="9" t="s">
        <v>459</v>
      </c>
      <c r="J134" s="9" t="s">
        <v>671</v>
      </c>
      <c r="K134" s="9" t="s">
        <v>672</v>
      </c>
      <c r="L134" s="8" t="b">
        <v>0</v>
      </c>
      <c r="M134" s="9" t="s">
        <v>7</v>
      </c>
      <c r="N134" s="10">
        <v>41944</v>
      </c>
      <c r="O134" s="11"/>
      <c r="P134" s="22">
        <v>22337</v>
      </c>
      <c r="Q134" s="9" t="s">
        <v>239</v>
      </c>
      <c r="R134" s="11"/>
      <c r="S134" s="20">
        <v>29</v>
      </c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9" t="s">
        <v>7</v>
      </c>
      <c r="AI134" s="8" t="b">
        <v>0</v>
      </c>
      <c r="AJ134" s="9" t="s">
        <v>240</v>
      </c>
      <c r="AK134" s="9" t="s">
        <v>297</v>
      </c>
      <c r="AL134" s="9" t="s">
        <v>673</v>
      </c>
    </row>
    <row r="135" spans="1:38" ht="16.149999999999999" customHeight="1" x14ac:dyDescent="0.25">
      <c r="A135" s="21"/>
      <c r="B135" s="9" t="s">
        <v>75</v>
      </c>
      <c r="C135" s="9" t="s">
        <v>100</v>
      </c>
      <c r="D135" s="8" t="b">
        <v>0</v>
      </c>
      <c r="E135" s="9" t="s">
        <v>674</v>
      </c>
      <c r="F135" s="9" t="s">
        <v>675</v>
      </c>
      <c r="G135" s="9" t="s">
        <v>7</v>
      </c>
      <c r="H135" s="9" t="s">
        <v>7</v>
      </c>
      <c r="I135" s="9" t="s">
        <v>7</v>
      </c>
      <c r="J135" s="9" t="s">
        <v>676</v>
      </c>
      <c r="K135" s="9" t="s">
        <v>677</v>
      </c>
      <c r="L135" s="8" t="b">
        <v>0</v>
      </c>
      <c r="M135" s="9" t="s">
        <v>7</v>
      </c>
      <c r="N135" s="10">
        <v>41021</v>
      </c>
      <c r="O135" s="11"/>
      <c r="P135" s="21"/>
      <c r="Q135" s="9" t="s">
        <v>247</v>
      </c>
      <c r="R135" s="21"/>
      <c r="S135" s="21"/>
      <c r="T135" s="21"/>
      <c r="U135" s="21"/>
      <c r="V135" s="21"/>
      <c r="W135" s="21"/>
      <c r="X135" s="21"/>
      <c r="Y135" s="21"/>
      <c r="Z135" s="11"/>
      <c r="AA135" s="21"/>
      <c r="AB135" s="21"/>
      <c r="AC135" s="21"/>
      <c r="AD135" s="21"/>
      <c r="AE135" s="11"/>
      <c r="AF135" s="11"/>
      <c r="AG135" s="11"/>
      <c r="AH135" s="9" t="s">
        <v>7</v>
      </c>
      <c r="AI135" s="8" t="b">
        <v>0</v>
      </c>
      <c r="AJ135" s="9" t="s">
        <v>75</v>
      </c>
      <c r="AK135" s="9" t="s">
        <v>7</v>
      </c>
      <c r="AL135" s="9" t="s">
        <v>678</v>
      </c>
    </row>
    <row r="136" spans="1:38" ht="16.149999999999999" customHeight="1" x14ac:dyDescent="0.25">
      <c r="A136" s="8">
        <v>12338</v>
      </c>
      <c r="B136" s="9" t="s">
        <v>45</v>
      </c>
      <c r="C136" s="9" t="s">
        <v>100</v>
      </c>
      <c r="D136" s="8" t="b">
        <v>0</v>
      </c>
      <c r="E136" s="9" t="s">
        <v>213</v>
      </c>
      <c r="F136" s="9" t="s">
        <v>214</v>
      </c>
      <c r="G136" s="9" t="s">
        <v>328</v>
      </c>
      <c r="H136" s="9" t="s">
        <v>235</v>
      </c>
      <c r="I136" s="9" t="s">
        <v>679</v>
      </c>
      <c r="J136" s="9" t="s">
        <v>680</v>
      </c>
      <c r="K136" s="9" t="s">
        <v>681</v>
      </c>
      <c r="L136" s="8" t="b">
        <v>0</v>
      </c>
      <c r="M136" s="9" t="s">
        <v>7</v>
      </c>
      <c r="N136" s="10">
        <v>41938</v>
      </c>
      <c r="O136" s="11"/>
      <c r="P136" s="10">
        <v>16740</v>
      </c>
      <c r="Q136" s="9" t="s">
        <v>239</v>
      </c>
      <c r="R136" s="20">
        <v>58</v>
      </c>
      <c r="S136" s="8">
        <v>28</v>
      </c>
      <c r="T136" s="8">
        <v>39</v>
      </c>
      <c r="U136" s="8">
        <v>22</v>
      </c>
      <c r="V136" s="21"/>
      <c r="W136" s="21"/>
      <c r="X136" s="8">
        <v>176</v>
      </c>
      <c r="Y136" s="21"/>
      <c r="Z136" s="11"/>
      <c r="AA136" s="21"/>
      <c r="AB136" s="21"/>
      <c r="AC136" s="21"/>
      <c r="AD136" s="21"/>
      <c r="AE136" s="21"/>
      <c r="AF136" s="21"/>
      <c r="AG136" s="11"/>
      <c r="AH136" s="9" t="s">
        <v>7</v>
      </c>
      <c r="AI136" s="8" t="b">
        <v>0</v>
      </c>
      <c r="AJ136" s="9" t="s">
        <v>75</v>
      </c>
      <c r="AK136" s="9" t="s">
        <v>7</v>
      </c>
      <c r="AL136" s="9" t="s">
        <v>682</v>
      </c>
    </row>
    <row r="137" spans="1:38" ht="16.149999999999999" customHeight="1" x14ac:dyDescent="0.25">
      <c r="A137" s="8">
        <v>951</v>
      </c>
      <c r="B137" s="9" t="s">
        <v>75</v>
      </c>
      <c r="C137" s="9" t="s">
        <v>55</v>
      </c>
      <c r="D137" s="8" t="b">
        <v>0</v>
      </c>
      <c r="E137" s="9" t="s">
        <v>683</v>
      </c>
      <c r="F137" s="9" t="s">
        <v>68</v>
      </c>
      <c r="G137" s="9" t="s">
        <v>684</v>
      </c>
      <c r="H137" s="9" t="s">
        <v>235</v>
      </c>
      <c r="I137" s="9" t="s">
        <v>685</v>
      </c>
      <c r="J137" s="9" t="s">
        <v>686</v>
      </c>
      <c r="K137" s="9" t="s">
        <v>687</v>
      </c>
      <c r="L137" s="8" t="b">
        <v>0</v>
      </c>
      <c r="M137" s="9" t="s">
        <v>7</v>
      </c>
      <c r="N137" s="10">
        <v>41948</v>
      </c>
      <c r="O137" s="11"/>
      <c r="P137" s="22">
        <v>24475</v>
      </c>
      <c r="Q137" s="9" t="s">
        <v>239</v>
      </c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9" t="s">
        <v>7</v>
      </c>
      <c r="AI137" s="8" t="b">
        <v>0</v>
      </c>
      <c r="AJ137" s="9" t="s">
        <v>75</v>
      </c>
      <c r="AK137" s="9" t="s">
        <v>7</v>
      </c>
      <c r="AL137" s="9" t="s">
        <v>688</v>
      </c>
    </row>
    <row r="138" spans="1:38" ht="16.149999999999999" customHeight="1" x14ac:dyDescent="0.25">
      <c r="A138" s="8">
        <v>1300</v>
      </c>
      <c r="B138" s="9" t="s">
        <v>49</v>
      </c>
      <c r="C138" s="9" t="s">
        <v>46</v>
      </c>
      <c r="D138" s="8" t="b">
        <v>0</v>
      </c>
      <c r="E138" s="9" t="s">
        <v>119</v>
      </c>
      <c r="F138" s="9" t="s">
        <v>120</v>
      </c>
      <c r="G138" s="9" t="s">
        <v>689</v>
      </c>
      <c r="H138" s="9" t="s">
        <v>690</v>
      </c>
      <c r="I138" s="9" t="s">
        <v>691</v>
      </c>
      <c r="J138" s="9" t="s">
        <v>692</v>
      </c>
      <c r="K138" s="9" t="s">
        <v>693</v>
      </c>
      <c r="L138" s="8" t="b">
        <v>0</v>
      </c>
      <c r="M138" s="9" t="s">
        <v>7</v>
      </c>
      <c r="N138" s="10">
        <v>41979</v>
      </c>
      <c r="O138" s="11"/>
      <c r="P138" s="22">
        <v>31479</v>
      </c>
      <c r="Q138" s="9" t="s">
        <v>239</v>
      </c>
      <c r="R138" s="11"/>
      <c r="S138" s="11"/>
      <c r="T138" s="11"/>
      <c r="U138" s="20">
        <v>2</v>
      </c>
      <c r="V138" s="11"/>
      <c r="W138" s="11"/>
      <c r="X138" s="11"/>
      <c r="Y138" s="11"/>
      <c r="Z138" s="20">
        <v>10</v>
      </c>
      <c r="AA138" s="20">
        <v>1</v>
      </c>
      <c r="AB138" s="20">
        <v>8</v>
      </c>
      <c r="AC138" s="20">
        <v>1</v>
      </c>
      <c r="AD138" s="11"/>
      <c r="AE138" s="11"/>
      <c r="AF138" s="11"/>
      <c r="AG138" s="11"/>
      <c r="AH138" s="9" t="s">
        <v>7</v>
      </c>
      <c r="AI138" s="8" t="b">
        <v>0</v>
      </c>
      <c r="AJ138" s="9" t="s">
        <v>240</v>
      </c>
      <c r="AK138" s="9" t="s">
        <v>7</v>
      </c>
      <c r="AL138" s="9" t="s">
        <v>694</v>
      </c>
    </row>
    <row r="139" spans="1:38" ht="16.149999999999999" customHeight="1" x14ac:dyDescent="0.25">
      <c r="A139" s="8">
        <v>13057</v>
      </c>
      <c r="B139" s="9" t="s">
        <v>87</v>
      </c>
      <c r="C139" s="9" t="s">
        <v>100</v>
      </c>
      <c r="D139" s="8" t="b">
        <v>0</v>
      </c>
      <c r="E139" s="9" t="s">
        <v>695</v>
      </c>
      <c r="F139" s="9" t="s">
        <v>696</v>
      </c>
      <c r="G139" s="9" t="s">
        <v>454</v>
      </c>
      <c r="H139" s="9" t="s">
        <v>235</v>
      </c>
      <c r="I139" s="9" t="s">
        <v>455</v>
      </c>
      <c r="J139" s="9" t="s">
        <v>697</v>
      </c>
      <c r="K139" s="9" t="s">
        <v>698</v>
      </c>
      <c r="L139" s="8" t="b">
        <v>0</v>
      </c>
      <c r="M139" s="9" t="s">
        <v>7</v>
      </c>
      <c r="N139" s="10">
        <v>41938</v>
      </c>
      <c r="O139" s="11"/>
      <c r="P139" s="21"/>
      <c r="Q139" s="9" t="s">
        <v>247</v>
      </c>
      <c r="R139" s="11"/>
      <c r="S139" s="11"/>
      <c r="T139" s="11"/>
      <c r="U139" s="11"/>
      <c r="V139" s="20">
        <v>43</v>
      </c>
      <c r="W139" s="20">
        <v>105</v>
      </c>
      <c r="X139" s="20">
        <v>161</v>
      </c>
      <c r="Y139" s="20">
        <v>49</v>
      </c>
      <c r="Z139" s="11"/>
      <c r="AA139" s="20">
        <v>42</v>
      </c>
      <c r="AB139" s="11"/>
      <c r="AC139" s="20">
        <v>25</v>
      </c>
      <c r="AD139" s="11"/>
      <c r="AE139" s="11"/>
      <c r="AF139" s="20">
        <v>35</v>
      </c>
      <c r="AG139" s="11"/>
      <c r="AH139" s="9" t="s">
        <v>7</v>
      </c>
      <c r="AI139" s="8" t="b">
        <v>0</v>
      </c>
      <c r="AJ139" s="9" t="s">
        <v>7</v>
      </c>
      <c r="AK139" s="9" t="s">
        <v>7</v>
      </c>
      <c r="AL139" s="9" t="s">
        <v>699</v>
      </c>
    </row>
    <row r="140" spans="1:38" ht="16.149999999999999" customHeight="1" x14ac:dyDescent="0.25">
      <c r="A140" s="8">
        <v>8520</v>
      </c>
      <c r="B140" s="9" t="s">
        <v>45</v>
      </c>
      <c r="C140" s="9" t="s">
        <v>55</v>
      </c>
      <c r="D140" s="8" t="b">
        <v>0</v>
      </c>
      <c r="E140" s="9" t="s">
        <v>700</v>
      </c>
      <c r="F140" s="9" t="s">
        <v>131</v>
      </c>
      <c r="G140" s="9" t="s">
        <v>454</v>
      </c>
      <c r="H140" s="9" t="s">
        <v>235</v>
      </c>
      <c r="I140" s="9" t="s">
        <v>455</v>
      </c>
      <c r="J140" s="9" t="s">
        <v>7</v>
      </c>
      <c r="K140" s="9" t="s">
        <v>7</v>
      </c>
      <c r="L140" s="8" t="b">
        <v>0</v>
      </c>
      <c r="M140" s="9" t="s">
        <v>7</v>
      </c>
      <c r="N140" s="10">
        <v>41235</v>
      </c>
      <c r="O140" s="11"/>
      <c r="P140" s="21"/>
      <c r="Q140" s="9" t="s">
        <v>239</v>
      </c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9" t="s">
        <v>701</v>
      </c>
      <c r="AI140" s="8" t="b">
        <v>0</v>
      </c>
      <c r="AJ140" s="9" t="s">
        <v>75</v>
      </c>
      <c r="AK140" s="9" t="s">
        <v>7</v>
      </c>
      <c r="AL140" s="9" t="s">
        <v>702</v>
      </c>
    </row>
    <row r="141" spans="1:38" ht="16.149999999999999" customHeight="1" x14ac:dyDescent="0.25">
      <c r="A141" s="8">
        <v>8521</v>
      </c>
      <c r="B141" s="9" t="s">
        <v>87</v>
      </c>
      <c r="C141" s="9" t="s">
        <v>55</v>
      </c>
      <c r="D141" s="8" t="b">
        <v>0</v>
      </c>
      <c r="E141" s="9" t="s">
        <v>700</v>
      </c>
      <c r="F141" s="9" t="s">
        <v>703</v>
      </c>
      <c r="G141" s="9" t="s">
        <v>454</v>
      </c>
      <c r="H141" s="9" t="s">
        <v>235</v>
      </c>
      <c r="I141" s="9" t="s">
        <v>455</v>
      </c>
      <c r="J141" s="9" t="s">
        <v>7</v>
      </c>
      <c r="K141" s="9" t="s">
        <v>704</v>
      </c>
      <c r="L141" s="8" t="b">
        <v>0</v>
      </c>
      <c r="M141" s="9" t="s">
        <v>7</v>
      </c>
      <c r="N141" s="10">
        <v>41235</v>
      </c>
      <c r="O141" s="11"/>
      <c r="P141" s="21"/>
      <c r="Q141" s="9" t="s">
        <v>239</v>
      </c>
      <c r="R141" s="21"/>
      <c r="S141" s="11"/>
      <c r="T141" s="11"/>
      <c r="U141" s="11"/>
      <c r="V141" s="8">
        <v>53</v>
      </c>
      <c r="W141" s="20">
        <v>46</v>
      </c>
      <c r="X141" s="21"/>
      <c r="Y141" s="11"/>
      <c r="Z141" s="11"/>
      <c r="AA141" s="11"/>
      <c r="AB141" s="11"/>
      <c r="AC141" s="11"/>
      <c r="AD141" s="11"/>
      <c r="AE141" s="21"/>
      <c r="AF141" s="21"/>
      <c r="AG141" s="11"/>
      <c r="AH141" s="9" t="s">
        <v>705</v>
      </c>
      <c r="AI141" s="8" t="b">
        <v>0</v>
      </c>
      <c r="AJ141" s="9" t="s">
        <v>240</v>
      </c>
      <c r="AK141" s="9" t="s">
        <v>7</v>
      </c>
      <c r="AL141" s="9" t="s">
        <v>702</v>
      </c>
    </row>
    <row r="142" spans="1:38" ht="16.149999999999999" customHeight="1" x14ac:dyDescent="0.25">
      <c r="A142" s="8">
        <v>44</v>
      </c>
      <c r="B142" s="9" t="s">
        <v>87</v>
      </c>
      <c r="C142" s="9" t="s">
        <v>100</v>
      </c>
      <c r="D142" s="8" t="b">
        <v>0</v>
      </c>
      <c r="E142" s="9" t="s">
        <v>706</v>
      </c>
      <c r="F142" s="9" t="s">
        <v>707</v>
      </c>
      <c r="G142" s="9" t="s">
        <v>708</v>
      </c>
      <c r="H142" s="9" t="s">
        <v>235</v>
      </c>
      <c r="I142" s="9" t="s">
        <v>709</v>
      </c>
      <c r="J142" s="9" t="s">
        <v>710</v>
      </c>
      <c r="K142" s="9" t="s">
        <v>7</v>
      </c>
      <c r="L142" s="8" t="b">
        <v>0</v>
      </c>
      <c r="M142" s="9" t="s">
        <v>7</v>
      </c>
      <c r="N142" s="10">
        <v>41679</v>
      </c>
      <c r="O142" s="11"/>
      <c r="P142" s="21"/>
      <c r="Q142" s="9" t="s">
        <v>254</v>
      </c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9" t="s">
        <v>711</v>
      </c>
      <c r="AI142" s="8" t="b">
        <v>0</v>
      </c>
      <c r="AJ142" s="9" t="s">
        <v>7</v>
      </c>
      <c r="AK142" s="9" t="s">
        <v>7</v>
      </c>
      <c r="AL142" s="9" t="s">
        <v>712</v>
      </c>
    </row>
    <row r="143" spans="1:38" ht="16.149999999999999" customHeight="1" x14ac:dyDescent="0.25">
      <c r="A143" s="21"/>
      <c r="B143" s="9" t="s">
        <v>49</v>
      </c>
      <c r="C143" s="9" t="s">
        <v>100</v>
      </c>
      <c r="D143" s="8" t="b">
        <v>0</v>
      </c>
      <c r="E143" s="9" t="s">
        <v>713</v>
      </c>
      <c r="F143" s="9" t="s">
        <v>714</v>
      </c>
      <c r="G143" s="9" t="s">
        <v>383</v>
      </c>
      <c r="H143" s="9" t="s">
        <v>235</v>
      </c>
      <c r="I143" s="9" t="s">
        <v>384</v>
      </c>
      <c r="J143" s="9" t="s">
        <v>715</v>
      </c>
      <c r="K143" s="9" t="s">
        <v>716</v>
      </c>
      <c r="L143" s="8" t="b">
        <v>0</v>
      </c>
      <c r="M143" s="9" t="s">
        <v>7</v>
      </c>
      <c r="N143" s="10">
        <v>41302</v>
      </c>
      <c r="O143" s="11"/>
      <c r="P143" s="21"/>
      <c r="Q143" s="9" t="s">
        <v>247</v>
      </c>
      <c r="R143" s="11"/>
      <c r="S143" s="11"/>
      <c r="T143" s="11"/>
      <c r="U143" s="11"/>
      <c r="V143" s="11"/>
      <c r="W143" s="2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9" t="s">
        <v>7</v>
      </c>
      <c r="AI143" s="8" t="b">
        <v>0</v>
      </c>
      <c r="AJ143" s="9" t="s">
        <v>240</v>
      </c>
      <c r="AK143" s="9" t="s">
        <v>7</v>
      </c>
      <c r="AL143" s="9" t="s">
        <v>717</v>
      </c>
    </row>
    <row r="144" spans="1:38" ht="16.149999999999999" customHeight="1" x14ac:dyDescent="0.25">
      <c r="A144" s="8">
        <v>9619</v>
      </c>
      <c r="B144" s="9" t="s">
        <v>49</v>
      </c>
      <c r="C144" s="9" t="s">
        <v>81</v>
      </c>
      <c r="D144" s="8" t="b">
        <v>0</v>
      </c>
      <c r="E144" s="9" t="s">
        <v>62</v>
      </c>
      <c r="F144" s="9" t="s">
        <v>63</v>
      </c>
      <c r="G144" s="9" t="s">
        <v>618</v>
      </c>
      <c r="H144" s="9" t="s">
        <v>235</v>
      </c>
      <c r="I144" s="9" t="s">
        <v>619</v>
      </c>
      <c r="J144" s="9" t="s">
        <v>718</v>
      </c>
      <c r="K144" s="9" t="s">
        <v>719</v>
      </c>
      <c r="L144" s="8" t="b">
        <v>1</v>
      </c>
      <c r="M144" s="9" t="s">
        <v>283</v>
      </c>
      <c r="N144" s="10">
        <v>41938</v>
      </c>
      <c r="O144" s="11"/>
      <c r="P144" s="10">
        <v>26255</v>
      </c>
      <c r="Q144" s="9" t="s">
        <v>239</v>
      </c>
      <c r="R144" s="20">
        <v>38</v>
      </c>
      <c r="S144" s="20">
        <v>1</v>
      </c>
      <c r="T144" s="20">
        <v>3</v>
      </c>
      <c r="U144" s="20">
        <v>1</v>
      </c>
      <c r="V144" s="20">
        <v>36</v>
      </c>
      <c r="W144" s="8">
        <v>35</v>
      </c>
      <c r="X144" s="20">
        <v>17</v>
      </c>
      <c r="Y144" s="20">
        <v>1</v>
      </c>
      <c r="Z144" s="11"/>
      <c r="AA144" s="20">
        <v>2</v>
      </c>
      <c r="AB144" s="20">
        <v>2</v>
      </c>
      <c r="AC144" s="20">
        <v>10</v>
      </c>
      <c r="AD144" s="20">
        <v>1</v>
      </c>
      <c r="AE144" s="11"/>
      <c r="AF144" s="11"/>
      <c r="AG144" s="11"/>
      <c r="AH144" s="9" t="s">
        <v>7</v>
      </c>
      <c r="AI144" s="8" t="b">
        <v>0</v>
      </c>
      <c r="AJ144" s="9" t="s">
        <v>240</v>
      </c>
      <c r="AK144" s="9" t="s">
        <v>7</v>
      </c>
      <c r="AL144" s="9" t="s">
        <v>720</v>
      </c>
    </row>
    <row r="145" spans="1:38" ht="16.149999999999999" customHeight="1" x14ac:dyDescent="0.25">
      <c r="A145" s="8">
        <v>1031</v>
      </c>
      <c r="B145" s="9" t="s">
        <v>45</v>
      </c>
      <c r="C145" s="9" t="s">
        <v>81</v>
      </c>
      <c r="D145" s="8" t="b">
        <v>0</v>
      </c>
      <c r="E145" s="9" t="s">
        <v>90</v>
      </c>
      <c r="F145" s="9" t="s">
        <v>91</v>
      </c>
      <c r="G145" s="9" t="s">
        <v>243</v>
      </c>
      <c r="H145" s="9" t="s">
        <v>235</v>
      </c>
      <c r="I145" s="9" t="s">
        <v>271</v>
      </c>
      <c r="J145" s="9" t="s">
        <v>721</v>
      </c>
      <c r="K145" s="9" t="s">
        <v>722</v>
      </c>
      <c r="L145" s="8" t="b">
        <v>0</v>
      </c>
      <c r="M145" s="9" t="s">
        <v>7</v>
      </c>
      <c r="N145" s="10">
        <v>41938</v>
      </c>
      <c r="O145" s="11"/>
      <c r="P145" s="22">
        <v>18098</v>
      </c>
      <c r="Q145" s="9" t="s">
        <v>239</v>
      </c>
      <c r="R145" s="11"/>
      <c r="S145" s="20">
        <v>6</v>
      </c>
      <c r="T145" s="20">
        <v>8</v>
      </c>
      <c r="U145" s="20">
        <v>7</v>
      </c>
      <c r="V145" s="20">
        <v>13</v>
      </c>
      <c r="W145" s="20">
        <v>19</v>
      </c>
      <c r="X145" s="20">
        <v>42</v>
      </c>
      <c r="Y145" s="20">
        <v>16</v>
      </c>
      <c r="Z145" s="11"/>
      <c r="AA145" s="20">
        <v>13</v>
      </c>
      <c r="AB145" s="20">
        <v>10</v>
      </c>
      <c r="AC145" s="20">
        <v>27</v>
      </c>
      <c r="AD145" s="20">
        <v>8</v>
      </c>
      <c r="AE145" s="20">
        <v>15</v>
      </c>
      <c r="AF145" s="20">
        <v>15</v>
      </c>
      <c r="AG145" s="11"/>
      <c r="AH145" s="9" t="s">
        <v>7</v>
      </c>
      <c r="AI145" s="8" t="b">
        <v>0</v>
      </c>
      <c r="AJ145" s="9" t="s">
        <v>75</v>
      </c>
      <c r="AK145" s="9" t="s">
        <v>723</v>
      </c>
      <c r="AL145" s="9" t="s">
        <v>724</v>
      </c>
    </row>
    <row r="146" spans="1:38" ht="16.149999999999999" customHeight="1" x14ac:dyDescent="0.25">
      <c r="A146" s="8">
        <v>12010</v>
      </c>
      <c r="B146" s="9" t="s">
        <v>49</v>
      </c>
      <c r="C146" s="9" t="s">
        <v>100</v>
      </c>
      <c r="D146" s="8" t="b">
        <v>0</v>
      </c>
      <c r="E146" s="9" t="s">
        <v>725</v>
      </c>
      <c r="F146" s="9" t="s">
        <v>176</v>
      </c>
      <c r="G146" s="9" t="s">
        <v>264</v>
      </c>
      <c r="H146" s="9" t="s">
        <v>235</v>
      </c>
      <c r="I146" s="9" t="s">
        <v>265</v>
      </c>
      <c r="J146" s="9" t="s">
        <v>726</v>
      </c>
      <c r="K146" s="9" t="s">
        <v>727</v>
      </c>
      <c r="L146" s="8" t="b">
        <v>0</v>
      </c>
      <c r="M146" s="9" t="s">
        <v>7</v>
      </c>
      <c r="N146" s="10">
        <v>41097</v>
      </c>
      <c r="O146" s="11"/>
      <c r="P146" s="11"/>
      <c r="Q146" s="9" t="s">
        <v>247</v>
      </c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9" t="s">
        <v>7</v>
      </c>
      <c r="AI146" s="8" t="b">
        <v>0</v>
      </c>
      <c r="AJ146" s="9" t="s">
        <v>240</v>
      </c>
      <c r="AK146" s="9" t="s">
        <v>7</v>
      </c>
      <c r="AL146" s="9" t="s">
        <v>728</v>
      </c>
    </row>
    <row r="147" spans="1:38" ht="16.149999999999999" customHeight="1" x14ac:dyDescent="0.25">
      <c r="A147" s="8">
        <v>13437</v>
      </c>
      <c r="B147" s="9" t="s">
        <v>75</v>
      </c>
      <c r="C147" s="9" t="s">
        <v>100</v>
      </c>
      <c r="D147" s="8" t="b">
        <v>0</v>
      </c>
      <c r="E147" s="9" t="s">
        <v>729</v>
      </c>
      <c r="F147" s="9" t="s">
        <v>730</v>
      </c>
      <c r="G147" s="9" t="s">
        <v>7</v>
      </c>
      <c r="H147" s="9" t="s">
        <v>7</v>
      </c>
      <c r="I147" s="9" t="s">
        <v>7</v>
      </c>
      <c r="J147" s="9" t="s">
        <v>7</v>
      </c>
      <c r="K147" s="9" t="s">
        <v>7</v>
      </c>
      <c r="L147" s="8" t="b">
        <v>0</v>
      </c>
      <c r="M147" s="9" t="s">
        <v>7</v>
      </c>
      <c r="N147" s="10">
        <v>41621</v>
      </c>
      <c r="O147" s="11"/>
      <c r="P147" s="21"/>
      <c r="Q147" s="9" t="s">
        <v>7</v>
      </c>
      <c r="R147" s="21"/>
      <c r="S147" s="11"/>
      <c r="T147" s="11"/>
      <c r="U147" s="11"/>
      <c r="V147" s="21"/>
      <c r="W147" s="21"/>
      <c r="X147" s="21"/>
      <c r="Y147" s="21"/>
      <c r="Z147" s="21"/>
      <c r="AA147" s="21"/>
      <c r="AB147" s="21"/>
      <c r="AC147" s="21"/>
      <c r="AD147" s="21"/>
      <c r="AE147" s="11"/>
      <c r="AF147" s="11"/>
      <c r="AG147" s="11"/>
      <c r="AH147" s="9" t="s">
        <v>731</v>
      </c>
      <c r="AI147" s="8" t="b">
        <v>0</v>
      </c>
      <c r="AJ147" s="9" t="s">
        <v>75</v>
      </c>
      <c r="AK147" s="9" t="s">
        <v>7</v>
      </c>
      <c r="AL147" s="9" t="s">
        <v>732</v>
      </c>
    </row>
    <row r="148" spans="1:38" ht="16.149999999999999" customHeight="1" x14ac:dyDescent="0.25">
      <c r="A148" s="8">
        <v>87</v>
      </c>
      <c r="B148" s="9" t="s">
        <v>49</v>
      </c>
      <c r="C148" s="9" t="s">
        <v>46</v>
      </c>
      <c r="D148" s="8" t="b">
        <v>0</v>
      </c>
      <c r="E148" s="9" t="s">
        <v>53</v>
      </c>
      <c r="F148" s="9" t="s">
        <v>54</v>
      </c>
      <c r="G148" s="9" t="s">
        <v>328</v>
      </c>
      <c r="H148" s="9" t="s">
        <v>235</v>
      </c>
      <c r="I148" s="9" t="s">
        <v>459</v>
      </c>
      <c r="J148" s="9" t="s">
        <v>735</v>
      </c>
      <c r="K148" s="9" t="s">
        <v>736</v>
      </c>
      <c r="L148" s="8" t="b">
        <v>0</v>
      </c>
      <c r="M148" s="9" t="s">
        <v>7</v>
      </c>
      <c r="N148" s="10">
        <v>41938</v>
      </c>
      <c r="O148" s="11"/>
      <c r="P148" s="10">
        <v>27304</v>
      </c>
      <c r="Q148" s="9" t="s">
        <v>239</v>
      </c>
      <c r="R148" s="8">
        <v>8</v>
      </c>
      <c r="S148" s="11"/>
      <c r="T148" s="11"/>
      <c r="U148" s="11"/>
      <c r="V148" s="8">
        <v>1</v>
      </c>
      <c r="W148" s="21"/>
      <c r="X148" s="8">
        <v>4</v>
      </c>
      <c r="Y148" s="21"/>
      <c r="Z148" s="11"/>
      <c r="AA148" s="21"/>
      <c r="AB148" s="21"/>
      <c r="AC148" s="21"/>
      <c r="AD148" s="21"/>
      <c r="AE148" s="20">
        <v>1</v>
      </c>
      <c r="AF148" s="20">
        <v>1</v>
      </c>
      <c r="AG148" s="11"/>
      <c r="AH148" s="9" t="s">
        <v>7</v>
      </c>
      <c r="AI148" s="8" t="b">
        <v>0</v>
      </c>
      <c r="AJ148" s="9" t="s">
        <v>240</v>
      </c>
      <c r="AK148" s="9" t="s">
        <v>7</v>
      </c>
      <c r="AL148" s="9" t="s">
        <v>737</v>
      </c>
    </row>
    <row r="149" spans="1:38" ht="16.149999999999999" customHeight="1" x14ac:dyDescent="0.25">
      <c r="A149" s="8">
        <v>2343</v>
      </c>
      <c r="B149" s="9" t="s">
        <v>45</v>
      </c>
      <c r="C149" s="9" t="s">
        <v>71</v>
      </c>
      <c r="D149" s="8" t="b">
        <v>0</v>
      </c>
      <c r="E149" s="9" t="s">
        <v>738</v>
      </c>
      <c r="F149" s="9" t="s">
        <v>739</v>
      </c>
      <c r="G149" s="9" t="s">
        <v>539</v>
      </c>
      <c r="H149" s="9" t="s">
        <v>235</v>
      </c>
      <c r="I149" s="9" t="s">
        <v>740</v>
      </c>
      <c r="J149" s="9" t="s">
        <v>741</v>
      </c>
      <c r="K149" s="9" t="s">
        <v>742</v>
      </c>
      <c r="L149" s="8" t="b">
        <v>0</v>
      </c>
      <c r="M149" s="9" t="s">
        <v>7</v>
      </c>
      <c r="N149" s="10">
        <v>41980</v>
      </c>
      <c r="O149" s="11"/>
      <c r="P149" s="10">
        <v>17270</v>
      </c>
      <c r="Q149" s="9" t="s">
        <v>239</v>
      </c>
      <c r="R149" s="21"/>
      <c r="S149" s="11"/>
      <c r="T149" s="11"/>
      <c r="U149" s="11"/>
      <c r="V149" s="21"/>
      <c r="W149" s="21"/>
      <c r="X149" s="21"/>
      <c r="Y149" s="21"/>
      <c r="Z149" s="21"/>
      <c r="AA149" s="21"/>
      <c r="AB149" s="21"/>
      <c r="AC149" s="11"/>
      <c r="AD149" s="11"/>
      <c r="AE149" s="11"/>
      <c r="AF149" s="11"/>
      <c r="AG149" s="11"/>
      <c r="AH149" s="9" t="s">
        <v>7</v>
      </c>
      <c r="AI149" s="8" t="b">
        <v>0</v>
      </c>
      <c r="AJ149" s="9" t="s">
        <v>75</v>
      </c>
      <c r="AK149" s="9" t="s">
        <v>7</v>
      </c>
      <c r="AL149" s="9" t="s">
        <v>743</v>
      </c>
    </row>
    <row r="150" spans="1:38" ht="16.149999999999999" customHeight="1" x14ac:dyDescent="0.25">
      <c r="A150" s="8">
        <v>3248</v>
      </c>
      <c r="B150" s="9" t="s">
        <v>75</v>
      </c>
      <c r="C150" s="9" t="s">
        <v>81</v>
      </c>
      <c r="D150" s="8" t="b">
        <v>0</v>
      </c>
      <c r="E150" s="9" t="s">
        <v>744</v>
      </c>
      <c r="F150" s="9" t="s">
        <v>92</v>
      </c>
      <c r="G150" s="9" t="s">
        <v>745</v>
      </c>
      <c r="H150" s="9" t="s">
        <v>235</v>
      </c>
      <c r="I150" s="9" t="s">
        <v>746</v>
      </c>
      <c r="J150" s="9" t="s">
        <v>747</v>
      </c>
      <c r="K150" s="9" t="s">
        <v>748</v>
      </c>
      <c r="L150" s="8" t="b">
        <v>0</v>
      </c>
      <c r="M150" s="9" t="s">
        <v>7</v>
      </c>
      <c r="N150" s="10">
        <v>41846</v>
      </c>
      <c r="O150" s="11"/>
      <c r="P150" s="10">
        <v>21754</v>
      </c>
      <c r="Q150" s="9" t="s">
        <v>247</v>
      </c>
      <c r="R150" s="21"/>
      <c r="S150" s="11"/>
      <c r="T150" s="21"/>
      <c r="U150" s="21"/>
      <c r="V150" s="21"/>
      <c r="W150" s="8">
        <v>3</v>
      </c>
      <c r="X150" s="21"/>
      <c r="Y150" s="21"/>
      <c r="Z150" s="21"/>
      <c r="AA150" s="21"/>
      <c r="AB150" s="21"/>
      <c r="AC150" s="21"/>
      <c r="AD150" s="21"/>
      <c r="AE150" s="21"/>
      <c r="AF150" s="21"/>
      <c r="AG150" s="11"/>
      <c r="AH150" s="9" t="s">
        <v>749</v>
      </c>
      <c r="AI150" s="8" t="b">
        <v>0</v>
      </c>
      <c r="AJ150" s="9" t="s">
        <v>75</v>
      </c>
      <c r="AK150" s="9" t="s">
        <v>7</v>
      </c>
      <c r="AL150" s="9" t="s">
        <v>750</v>
      </c>
    </row>
    <row r="151" spans="1:38" ht="16.149999999999999" customHeight="1" x14ac:dyDescent="0.25">
      <c r="A151" s="8">
        <v>3249</v>
      </c>
      <c r="B151" s="9" t="s">
        <v>87</v>
      </c>
      <c r="C151" s="9" t="s">
        <v>50</v>
      </c>
      <c r="D151" s="8" t="b">
        <v>0</v>
      </c>
      <c r="E151" s="9" t="s">
        <v>744</v>
      </c>
      <c r="F151" s="9" t="s">
        <v>751</v>
      </c>
      <c r="G151" s="9" t="s">
        <v>745</v>
      </c>
      <c r="H151" s="9" t="s">
        <v>235</v>
      </c>
      <c r="I151" s="9" t="s">
        <v>746</v>
      </c>
      <c r="J151" s="9" t="s">
        <v>747</v>
      </c>
      <c r="K151" s="9" t="s">
        <v>752</v>
      </c>
      <c r="L151" s="8" t="b">
        <v>0</v>
      </c>
      <c r="M151" s="9" t="s">
        <v>7</v>
      </c>
      <c r="N151" s="10">
        <v>41846</v>
      </c>
      <c r="O151" s="11"/>
      <c r="P151" s="10">
        <v>23126</v>
      </c>
      <c r="Q151" s="9" t="s">
        <v>247</v>
      </c>
      <c r="R151" s="11"/>
      <c r="S151" s="11"/>
      <c r="T151" s="11"/>
      <c r="U151" s="11"/>
      <c r="V151" s="11"/>
      <c r="W151" s="20">
        <v>24</v>
      </c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9" t="s">
        <v>753</v>
      </c>
      <c r="AI151" s="8" t="b">
        <v>0</v>
      </c>
      <c r="AJ151" s="9" t="s">
        <v>240</v>
      </c>
      <c r="AK151" s="9" t="s">
        <v>7</v>
      </c>
      <c r="AL151" s="9" t="s">
        <v>754</v>
      </c>
    </row>
    <row r="152" spans="1:38" ht="16.149999999999999" customHeight="1" x14ac:dyDescent="0.25">
      <c r="A152" s="8">
        <v>10488</v>
      </c>
      <c r="B152" s="9" t="s">
        <v>75</v>
      </c>
      <c r="C152" s="9" t="s">
        <v>100</v>
      </c>
      <c r="D152" s="8" t="b">
        <v>0</v>
      </c>
      <c r="E152" s="9" t="s">
        <v>755</v>
      </c>
      <c r="F152" s="9" t="s">
        <v>756</v>
      </c>
      <c r="G152" s="9" t="s">
        <v>757</v>
      </c>
      <c r="H152" s="9" t="s">
        <v>235</v>
      </c>
      <c r="I152" s="9" t="s">
        <v>758</v>
      </c>
      <c r="J152" s="9" t="s">
        <v>759</v>
      </c>
      <c r="K152" s="9" t="s">
        <v>7</v>
      </c>
      <c r="L152" s="8" t="b">
        <v>0</v>
      </c>
      <c r="M152" s="9" t="s">
        <v>7</v>
      </c>
      <c r="N152" s="10">
        <v>41331</v>
      </c>
      <c r="O152" s="11"/>
      <c r="P152" s="21"/>
      <c r="Q152" s="9" t="s">
        <v>239</v>
      </c>
      <c r="R152" s="21"/>
      <c r="S152" s="11"/>
      <c r="T152" s="11"/>
      <c r="U152" s="11"/>
      <c r="V152" s="21"/>
      <c r="W152" s="21"/>
      <c r="X152" s="21"/>
      <c r="Y152" s="21"/>
      <c r="Z152" s="11"/>
      <c r="AA152" s="21"/>
      <c r="AB152" s="11"/>
      <c r="AC152" s="21"/>
      <c r="AD152" s="21"/>
      <c r="AE152" s="11"/>
      <c r="AF152" s="11"/>
      <c r="AG152" s="11"/>
      <c r="AH152" s="9" t="s">
        <v>7</v>
      </c>
      <c r="AI152" s="8" t="b">
        <v>0</v>
      </c>
      <c r="AJ152" s="9" t="s">
        <v>75</v>
      </c>
      <c r="AK152" s="9" t="s">
        <v>7</v>
      </c>
      <c r="AL152" s="9" t="s">
        <v>760</v>
      </c>
    </row>
    <row r="153" spans="1:38" ht="16.149999999999999" customHeight="1" x14ac:dyDescent="0.25">
      <c r="A153" s="8">
        <v>10489</v>
      </c>
      <c r="B153" s="9" t="s">
        <v>87</v>
      </c>
      <c r="C153" s="9" t="s">
        <v>100</v>
      </c>
      <c r="D153" s="8" t="b">
        <v>0</v>
      </c>
      <c r="E153" s="9" t="s">
        <v>755</v>
      </c>
      <c r="F153" s="9" t="s">
        <v>761</v>
      </c>
      <c r="G153" s="9" t="s">
        <v>757</v>
      </c>
      <c r="H153" s="9" t="s">
        <v>235</v>
      </c>
      <c r="I153" s="9" t="s">
        <v>758</v>
      </c>
      <c r="J153" s="9" t="s">
        <v>762</v>
      </c>
      <c r="K153" s="9" t="s">
        <v>763</v>
      </c>
      <c r="L153" s="8" t="b">
        <v>1</v>
      </c>
      <c r="M153" s="9" t="s">
        <v>283</v>
      </c>
      <c r="N153" s="10">
        <v>41696</v>
      </c>
      <c r="O153" s="11"/>
      <c r="P153" s="11"/>
      <c r="Q153" s="9" t="s">
        <v>239</v>
      </c>
      <c r="R153" s="11"/>
      <c r="S153" s="11"/>
      <c r="T153" s="11"/>
      <c r="U153" s="11"/>
      <c r="V153" s="21"/>
      <c r="W153" s="11"/>
      <c r="X153" s="11"/>
      <c r="Y153" s="21"/>
      <c r="Z153" s="11"/>
      <c r="AA153" s="21"/>
      <c r="AB153" s="11"/>
      <c r="AC153" s="11"/>
      <c r="AD153" s="11"/>
      <c r="AE153" s="11"/>
      <c r="AF153" s="11"/>
      <c r="AG153" s="11"/>
      <c r="AH153" s="9" t="s">
        <v>7</v>
      </c>
      <c r="AI153" s="8" t="b">
        <v>0</v>
      </c>
      <c r="AJ153" s="9" t="s">
        <v>240</v>
      </c>
      <c r="AK153" s="9" t="s">
        <v>7</v>
      </c>
      <c r="AL153" s="9" t="s">
        <v>760</v>
      </c>
    </row>
    <row r="154" spans="1:38" ht="16.149999999999999" customHeight="1" x14ac:dyDescent="0.25">
      <c r="A154" s="8">
        <v>11638</v>
      </c>
      <c r="B154" s="9" t="s">
        <v>49</v>
      </c>
      <c r="C154" s="9" t="s">
        <v>71</v>
      </c>
      <c r="D154" s="8" t="b">
        <v>0</v>
      </c>
      <c r="E154" s="9" t="s">
        <v>78</v>
      </c>
      <c r="F154" s="9" t="s">
        <v>177</v>
      </c>
      <c r="G154" s="9" t="s">
        <v>243</v>
      </c>
      <c r="H154" s="9" t="s">
        <v>235</v>
      </c>
      <c r="I154" s="9" t="s">
        <v>271</v>
      </c>
      <c r="J154" s="9" t="s">
        <v>764</v>
      </c>
      <c r="K154" s="9" t="s">
        <v>7</v>
      </c>
      <c r="L154" s="8" t="b">
        <v>0</v>
      </c>
      <c r="M154" s="9" t="s">
        <v>7</v>
      </c>
      <c r="N154" s="10">
        <v>41938</v>
      </c>
      <c r="O154" s="11"/>
      <c r="P154" s="22">
        <v>37226</v>
      </c>
      <c r="Q154" s="9" t="s">
        <v>239</v>
      </c>
      <c r="R154" s="20">
        <v>26</v>
      </c>
      <c r="S154" s="11"/>
      <c r="T154" s="11"/>
      <c r="U154" s="11"/>
      <c r="V154" s="20">
        <v>29</v>
      </c>
      <c r="W154" s="20">
        <v>77</v>
      </c>
      <c r="X154" s="20">
        <v>81</v>
      </c>
      <c r="Y154" s="20">
        <v>27</v>
      </c>
      <c r="Z154" s="20">
        <v>7</v>
      </c>
      <c r="AA154" s="8">
        <v>34</v>
      </c>
      <c r="AB154" s="20">
        <v>52</v>
      </c>
      <c r="AC154" s="20">
        <v>4</v>
      </c>
      <c r="AD154" s="20">
        <v>19</v>
      </c>
      <c r="AE154" s="11"/>
      <c r="AF154" s="11"/>
      <c r="AG154" s="11"/>
      <c r="AH154" s="9" t="s">
        <v>178</v>
      </c>
      <c r="AI154" s="8" t="b">
        <v>0</v>
      </c>
      <c r="AJ154" s="9" t="s">
        <v>7</v>
      </c>
      <c r="AK154" s="9" t="s">
        <v>7</v>
      </c>
      <c r="AL154" s="9" t="s">
        <v>765</v>
      </c>
    </row>
    <row r="155" spans="1:38" ht="16.149999999999999" customHeight="1" x14ac:dyDescent="0.25">
      <c r="A155" s="8">
        <v>11601</v>
      </c>
      <c r="B155" s="9" t="s">
        <v>49</v>
      </c>
      <c r="C155" s="9" t="s">
        <v>81</v>
      </c>
      <c r="D155" s="8" t="b">
        <v>0</v>
      </c>
      <c r="E155" s="9" t="s">
        <v>78</v>
      </c>
      <c r="F155" s="9" t="s">
        <v>79</v>
      </c>
      <c r="G155" s="9" t="s">
        <v>243</v>
      </c>
      <c r="H155" s="9" t="s">
        <v>235</v>
      </c>
      <c r="I155" s="9" t="s">
        <v>271</v>
      </c>
      <c r="J155" s="9" t="s">
        <v>766</v>
      </c>
      <c r="K155" s="9" t="s">
        <v>767</v>
      </c>
      <c r="L155" s="8" t="b">
        <v>1</v>
      </c>
      <c r="M155" s="9" t="s">
        <v>521</v>
      </c>
      <c r="N155" s="10">
        <v>41938</v>
      </c>
      <c r="O155" s="11"/>
      <c r="P155" s="22">
        <v>28098</v>
      </c>
      <c r="Q155" s="9" t="s">
        <v>239</v>
      </c>
      <c r="R155" s="20">
        <v>4</v>
      </c>
      <c r="S155" s="11"/>
      <c r="T155" s="11"/>
      <c r="U155" s="11"/>
      <c r="V155" s="20">
        <v>27</v>
      </c>
      <c r="W155" s="20">
        <v>8</v>
      </c>
      <c r="X155" s="20">
        <v>23</v>
      </c>
      <c r="Y155" s="8">
        <v>9</v>
      </c>
      <c r="Z155" s="11"/>
      <c r="AA155" s="20">
        <v>6</v>
      </c>
      <c r="AB155" s="20">
        <v>45</v>
      </c>
      <c r="AC155" s="20">
        <v>3</v>
      </c>
      <c r="AD155" s="20">
        <v>6</v>
      </c>
      <c r="AE155" s="11"/>
      <c r="AF155" s="11"/>
      <c r="AG155" s="11"/>
      <c r="AH155" s="9" t="s">
        <v>80</v>
      </c>
      <c r="AI155" s="8" t="b">
        <v>0</v>
      </c>
      <c r="AJ155" s="9" t="s">
        <v>240</v>
      </c>
      <c r="AK155" s="9" t="s">
        <v>7</v>
      </c>
      <c r="AL155" s="9" t="s">
        <v>768</v>
      </c>
    </row>
    <row r="156" spans="1:38" ht="16.149999999999999" customHeight="1" x14ac:dyDescent="0.25">
      <c r="A156" s="8">
        <v>9848</v>
      </c>
      <c r="B156" s="9" t="s">
        <v>45</v>
      </c>
      <c r="C156" s="9" t="s">
        <v>50</v>
      </c>
      <c r="D156" s="8" t="b">
        <v>0</v>
      </c>
      <c r="E156" s="9" t="s">
        <v>69</v>
      </c>
      <c r="F156" s="9" t="s">
        <v>70</v>
      </c>
      <c r="G156" s="9" t="s">
        <v>328</v>
      </c>
      <c r="H156" s="9" t="s">
        <v>235</v>
      </c>
      <c r="I156" s="9" t="s">
        <v>290</v>
      </c>
      <c r="J156" s="9" t="s">
        <v>772</v>
      </c>
      <c r="K156" s="9" t="s">
        <v>773</v>
      </c>
      <c r="L156" s="8" t="b">
        <v>1</v>
      </c>
      <c r="M156" s="9" t="s">
        <v>774</v>
      </c>
      <c r="N156" s="10">
        <v>41938</v>
      </c>
      <c r="O156" s="11"/>
      <c r="P156" s="22">
        <v>20118</v>
      </c>
      <c r="Q156" s="9" t="s">
        <v>239</v>
      </c>
      <c r="R156" s="20">
        <v>55</v>
      </c>
      <c r="S156" s="11"/>
      <c r="T156" s="20">
        <v>4</v>
      </c>
      <c r="U156" s="20">
        <v>3</v>
      </c>
      <c r="V156" s="20">
        <v>15</v>
      </c>
      <c r="W156" s="20">
        <v>18</v>
      </c>
      <c r="X156" s="20">
        <v>32</v>
      </c>
      <c r="Y156" s="20">
        <v>11</v>
      </c>
      <c r="Z156" s="20">
        <v>3</v>
      </c>
      <c r="AA156" s="20">
        <v>45</v>
      </c>
      <c r="AB156" s="20">
        <v>6</v>
      </c>
      <c r="AC156" s="20">
        <v>8</v>
      </c>
      <c r="AD156" s="20">
        <v>23</v>
      </c>
      <c r="AE156" s="20">
        <v>6</v>
      </c>
      <c r="AF156" s="20">
        <v>4</v>
      </c>
      <c r="AG156" s="11"/>
      <c r="AH156" s="9" t="s">
        <v>7</v>
      </c>
      <c r="AI156" s="8" t="b">
        <v>0</v>
      </c>
      <c r="AJ156" s="9" t="s">
        <v>75</v>
      </c>
      <c r="AK156" s="9" t="s">
        <v>297</v>
      </c>
      <c r="AL156" s="9" t="s">
        <v>775</v>
      </c>
    </row>
    <row r="157" spans="1:38" ht="16.149999999999999" customHeight="1" x14ac:dyDescent="0.25">
      <c r="A157" s="8">
        <v>8947</v>
      </c>
      <c r="B157" s="9" t="s">
        <v>49</v>
      </c>
      <c r="C157" s="9" t="s">
        <v>100</v>
      </c>
      <c r="D157" s="8" t="b">
        <v>0</v>
      </c>
      <c r="E157" s="9" t="s">
        <v>776</v>
      </c>
      <c r="F157" s="9" t="s">
        <v>211</v>
      </c>
      <c r="G157" s="9" t="s">
        <v>777</v>
      </c>
      <c r="H157" s="9" t="s">
        <v>235</v>
      </c>
      <c r="I157" s="9" t="s">
        <v>778</v>
      </c>
      <c r="J157" s="9" t="s">
        <v>779</v>
      </c>
      <c r="K157" s="9" t="s">
        <v>780</v>
      </c>
      <c r="L157" s="8" t="b">
        <v>0</v>
      </c>
      <c r="M157" s="9" t="s">
        <v>7</v>
      </c>
      <c r="N157" s="10">
        <v>41892</v>
      </c>
      <c r="O157" s="11"/>
      <c r="P157" s="22">
        <v>22534</v>
      </c>
      <c r="Q157" s="9" t="s">
        <v>247</v>
      </c>
      <c r="R157" s="11"/>
      <c r="S157" s="11"/>
      <c r="T157" s="11"/>
      <c r="U157" s="11"/>
      <c r="V157" s="11"/>
      <c r="W157" s="21"/>
      <c r="X157" s="21"/>
      <c r="Y157" s="11"/>
      <c r="Z157" s="11"/>
      <c r="AA157" s="11"/>
      <c r="AB157" s="11"/>
      <c r="AC157" s="11"/>
      <c r="AD157" s="11"/>
      <c r="AE157" s="11"/>
      <c r="AF157" s="11"/>
      <c r="AG157" s="11"/>
      <c r="AH157" s="9" t="s">
        <v>781</v>
      </c>
      <c r="AI157" s="8" t="b">
        <v>0</v>
      </c>
      <c r="AJ157" s="9" t="s">
        <v>240</v>
      </c>
      <c r="AK157" s="9" t="s">
        <v>7</v>
      </c>
      <c r="AL157" s="9" t="s">
        <v>782</v>
      </c>
    </row>
    <row r="158" spans="1:38" ht="16.149999999999999" customHeight="1" x14ac:dyDescent="0.25">
      <c r="A158" s="8">
        <v>8583</v>
      </c>
      <c r="B158" s="9" t="s">
        <v>45</v>
      </c>
      <c r="C158" s="9" t="s">
        <v>81</v>
      </c>
      <c r="D158" s="8" t="b">
        <v>0</v>
      </c>
      <c r="E158" s="9" t="s">
        <v>138</v>
      </c>
      <c r="F158" s="9" t="s">
        <v>139</v>
      </c>
      <c r="G158" s="9" t="s">
        <v>783</v>
      </c>
      <c r="H158" s="9" t="s">
        <v>235</v>
      </c>
      <c r="I158" s="9" t="s">
        <v>784</v>
      </c>
      <c r="J158" s="9" t="s">
        <v>785</v>
      </c>
      <c r="K158" s="9" t="s">
        <v>786</v>
      </c>
      <c r="L158" s="8" t="b">
        <v>0</v>
      </c>
      <c r="M158" s="9" t="s">
        <v>7</v>
      </c>
      <c r="N158" s="10">
        <v>41938</v>
      </c>
      <c r="O158" s="11"/>
      <c r="P158" s="22">
        <v>17143</v>
      </c>
      <c r="Q158" s="9" t="s">
        <v>239</v>
      </c>
      <c r="R158" s="20">
        <v>36</v>
      </c>
      <c r="S158" s="11"/>
      <c r="T158" s="11"/>
      <c r="U158" s="11"/>
      <c r="V158" s="20">
        <v>42</v>
      </c>
      <c r="W158" s="20">
        <v>33</v>
      </c>
      <c r="X158" s="20">
        <v>35</v>
      </c>
      <c r="Y158" s="20">
        <v>61</v>
      </c>
      <c r="Z158" s="11"/>
      <c r="AA158" s="20">
        <v>60</v>
      </c>
      <c r="AB158" s="11"/>
      <c r="AC158" s="20">
        <v>13</v>
      </c>
      <c r="AD158" s="20">
        <v>7</v>
      </c>
      <c r="AE158" s="11"/>
      <c r="AF158" s="11"/>
      <c r="AG158" s="11"/>
      <c r="AH158" s="9" t="s">
        <v>7</v>
      </c>
      <c r="AI158" s="8" t="b">
        <v>0</v>
      </c>
      <c r="AJ158" s="9" t="s">
        <v>7</v>
      </c>
      <c r="AK158" s="9" t="s">
        <v>7</v>
      </c>
      <c r="AL158" s="9" t="s">
        <v>787</v>
      </c>
    </row>
    <row r="159" spans="1:38" ht="16.149999999999999" customHeight="1" x14ac:dyDescent="0.25">
      <c r="A159" s="8">
        <v>9263</v>
      </c>
      <c r="B159" s="9" t="s">
        <v>75</v>
      </c>
      <c r="C159" s="9" t="s">
        <v>100</v>
      </c>
      <c r="D159" s="8" t="b">
        <v>0</v>
      </c>
      <c r="E159" s="9" t="s">
        <v>788</v>
      </c>
      <c r="F159" s="9" t="s">
        <v>789</v>
      </c>
      <c r="G159" s="9" t="s">
        <v>454</v>
      </c>
      <c r="H159" s="9" t="s">
        <v>235</v>
      </c>
      <c r="I159" s="9" t="s">
        <v>455</v>
      </c>
      <c r="J159" s="9" t="s">
        <v>790</v>
      </c>
      <c r="K159" s="9" t="s">
        <v>7</v>
      </c>
      <c r="L159" s="8" t="b">
        <v>0</v>
      </c>
      <c r="M159" s="9" t="s">
        <v>7</v>
      </c>
      <c r="N159" s="10">
        <v>42068</v>
      </c>
      <c r="O159" s="11"/>
      <c r="P159" s="11"/>
      <c r="Q159" s="9" t="s">
        <v>239</v>
      </c>
      <c r="R159" s="11"/>
      <c r="S159" s="11"/>
      <c r="T159" s="11"/>
      <c r="U159" s="11"/>
      <c r="V159" s="20">
        <v>58</v>
      </c>
      <c r="W159" s="11"/>
      <c r="X159" s="11"/>
      <c r="Y159" s="20">
        <v>71</v>
      </c>
      <c r="Z159" s="11"/>
      <c r="AA159" s="20">
        <v>84</v>
      </c>
      <c r="AB159" s="11"/>
      <c r="AC159" s="11"/>
      <c r="AD159" s="11"/>
      <c r="AE159" s="11"/>
      <c r="AF159" s="11"/>
      <c r="AG159" s="11"/>
      <c r="AH159" s="9" t="s">
        <v>7</v>
      </c>
      <c r="AI159" s="8" t="b">
        <v>0</v>
      </c>
      <c r="AJ159" s="9" t="s">
        <v>75</v>
      </c>
      <c r="AK159" s="9" t="s">
        <v>7</v>
      </c>
      <c r="AL159" s="9" t="s">
        <v>791</v>
      </c>
    </row>
    <row r="160" spans="1:38" ht="16.149999999999999" customHeight="1" x14ac:dyDescent="0.25">
      <c r="A160" s="8">
        <v>9249</v>
      </c>
      <c r="B160" s="9" t="s">
        <v>45</v>
      </c>
      <c r="C160" s="9" t="s">
        <v>50</v>
      </c>
      <c r="D160" s="8" t="b">
        <v>0</v>
      </c>
      <c r="E160" s="9" t="s">
        <v>788</v>
      </c>
      <c r="F160" s="9" t="s">
        <v>792</v>
      </c>
      <c r="G160" s="9" t="s">
        <v>454</v>
      </c>
      <c r="H160" s="9" t="s">
        <v>235</v>
      </c>
      <c r="I160" s="9" t="s">
        <v>455</v>
      </c>
      <c r="J160" s="9" t="s">
        <v>7</v>
      </c>
      <c r="K160" s="9" t="s">
        <v>793</v>
      </c>
      <c r="L160" s="8" t="b">
        <v>0</v>
      </c>
      <c r="M160" s="9" t="s">
        <v>7</v>
      </c>
      <c r="N160" s="10">
        <v>42068</v>
      </c>
      <c r="O160" s="11"/>
      <c r="P160" s="21"/>
      <c r="Q160" s="9" t="s">
        <v>239</v>
      </c>
      <c r="R160" s="21"/>
      <c r="S160" s="11"/>
      <c r="T160" s="11"/>
      <c r="U160" s="21"/>
      <c r="V160" s="21"/>
      <c r="W160" s="21"/>
      <c r="X160" s="21"/>
      <c r="Y160" s="21"/>
      <c r="Z160" s="21"/>
      <c r="AA160" s="8">
        <v>3</v>
      </c>
      <c r="AB160" s="21"/>
      <c r="AC160" s="21"/>
      <c r="AD160" s="21"/>
      <c r="AE160" s="21"/>
      <c r="AF160" s="21"/>
      <c r="AG160" s="11"/>
      <c r="AH160" s="9" t="s">
        <v>7</v>
      </c>
      <c r="AI160" s="8" t="b">
        <v>0</v>
      </c>
      <c r="AJ160" s="9" t="s">
        <v>75</v>
      </c>
      <c r="AK160" s="9" t="s">
        <v>7</v>
      </c>
      <c r="AL160" s="9" t="s">
        <v>791</v>
      </c>
    </row>
    <row r="161" spans="1:38" ht="16.149999999999999" customHeight="1" x14ac:dyDescent="0.25">
      <c r="A161" s="8">
        <v>9262</v>
      </c>
      <c r="B161" s="9" t="s">
        <v>87</v>
      </c>
      <c r="C161" s="9" t="s">
        <v>100</v>
      </c>
      <c r="D161" s="8" t="b">
        <v>0</v>
      </c>
      <c r="E161" s="9" t="s">
        <v>788</v>
      </c>
      <c r="F161" s="9" t="s">
        <v>453</v>
      </c>
      <c r="G161" s="9" t="s">
        <v>454</v>
      </c>
      <c r="H161" s="9" t="s">
        <v>235</v>
      </c>
      <c r="I161" s="9" t="s">
        <v>455</v>
      </c>
      <c r="J161" s="9" t="s">
        <v>7</v>
      </c>
      <c r="K161" s="9" t="s">
        <v>7</v>
      </c>
      <c r="L161" s="8" t="b">
        <v>0</v>
      </c>
      <c r="M161" s="9" t="s">
        <v>7</v>
      </c>
      <c r="N161" s="10">
        <v>42068</v>
      </c>
      <c r="O161" s="11"/>
      <c r="P161" s="21"/>
      <c r="Q161" s="9" t="s">
        <v>239</v>
      </c>
      <c r="R161" s="21"/>
      <c r="S161" s="21"/>
      <c r="T161" s="21"/>
      <c r="U161" s="11"/>
      <c r="V161" s="21"/>
      <c r="W161" s="21"/>
      <c r="X161" s="21"/>
      <c r="Y161" s="8">
        <v>66</v>
      </c>
      <c r="Z161" s="11"/>
      <c r="AA161" s="21"/>
      <c r="AB161" s="21"/>
      <c r="AC161" s="21"/>
      <c r="AD161" s="21"/>
      <c r="AE161" s="21"/>
      <c r="AF161" s="21"/>
      <c r="AG161" s="11"/>
      <c r="AH161" s="9" t="s">
        <v>7</v>
      </c>
      <c r="AI161" s="8" t="b">
        <v>0</v>
      </c>
      <c r="AJ161" s="9" t="s">
        <v>240</v>
      </c>
      <c r="AK161" s="9" t="s">
        <v>7</v>
      </c>
      <c r="AL161" s="9" t="s">
        <v>791</v>
      </c>
    </row>
    <row r="162" spans="1:38" ht="16.149999999999999" customHeight="1" x14ac:dyDescent="0.25">
      <c r="A162" s="8">
        <v>9773</v>
      </c>
      <c r="B162" s="9" t="s">
        <v>75</v>
      </c>
      <c r="C162" s="9" t="s">
        <v>100</v>
      </c>
      <c r="D162" s="8" t="b">
        <v>0</v>
      </c>
      <c r="E162" s="9" t="s">
        <v>794</v>
      </c>
      <c r="F162" s="9" t="s">
        <v>795</v>
      </c>
      <c r="G162" s="9" t="s">
        <v>347</v>
      </c>
      <c r="H162" s="9" t="s">
        <v>796</v>
      </c>
      <c r="I162" s="9" t="s">
        <v>348</v>
      </c>
      <c r="J162" s="9" t="s">
        <v>797</v>
      </c>
      <c r="K162" s="9" t="s">
        <v>7</v>
      </c>
      <c r="L162" s="8" t="b">
        <v>0</v>
      </c>
      <c r="M162" s="9" t="s">
        <v>7</v>
      </c>
      <c r="N162" s="10">
        <v>41244</v>
      </c>
      <c r="O162" s="11"/>
      <c r="P162" s="21"/>
      <c r="Q162" s="9" t="s">
        <v>247</v>
      </c>
      <c r="R162" s="21"/>
      <c r="S162" s="21"/>
      <c r="T162" s="21"/>
      <c r="U162" s="21"/>
      <c r="V162" s="21"/>
      <c r="W162" s="21"/>
      <c r="X162" s="21"/>
      <c r="Y162" s="21"/>
      <c r="Z162" s="11"/>
      <c r="AA162" s="21"/>
      <c r="AB162" s="21"/>
      <c r="AC162" s="21"/>
      <c r="AD162" s="21"/>
      <c r="AE162" s="21"/>
      <c r="AF162" s="21"/>
      <c r="AG162" s="11"/>
      <c r="AH162" s="9" t="s">
        <v>7</v>
      </c>
      <c r="AI162" s="8" t="b">
        <v>0</v>
      </c>
      <c r="AJ162" s="9" t="s">
        <v>75</v>
      </c>
      <c r="AK162" s="9" t="s">
        <v>7</v>
      </c>
      <c r="AL162" s="9" t="s">
        <v>798</v>
      </c>
    </row>
    <row r="163" spans="1:38" ht="16.149999999999999" customHeight="1" x14ac:dyDescent="0.25">
      <c r="A163" s="8">
        <v>7268</v>
      </c>
      <c r="B163" s="9" t="s">
        <v>87</v>
      </c>
      <c r="C163" s="9" t="s">
        <v>50</v>
      </c>
      <c r="D163" s="8" t="b">
        <v>0</v>
      </c>
      <c r="E163" s="9" t="s">
        <v>799</v>
      </c>
      <c r="F163" s="9" t="s">
        <v>800</v>
      </c>
      <c r="G163" s="9" t="s">
        <v>801</v>
      </c>
      <c r="H163" s="9" t="s">
        <v>802</v>
      </c>
      <c r="I163" s="9" t="s">
        <v>803</v>
      </c>
      <c r="J163" s="9" t="s">
        <v>804</v>
      </c>
      <c r="K163" s="9" t="s">
        <v>805</v>
      </c>
      <c r="L163" s="8" t="b">
        <v>1</v>
      </c>
      <c r="M163" s="9" t="s">
        <v>521</v>
      </c>
      <c r="N163" s="10">
        <v>41253</v>
      </c>
      <c r="O163" s="11"/>
      <c r="P163" s="21"/>
      <c r="Q163" s="9" t="s">
        <v>247</v>
      </c>
      <c r="R163" s="11"/>
      <c r="S163" s="11"/>
      <c r="T163" s="11"/>
      <c r="U163" s="11"/>
      <c r="V163" s="11"/>
      <c r="W163" s="20">
        <v>38</v>
      </c>
      <c r="X163" s="20">
        <v>92</v>
      </c>
      <c r="Y163" s="11"/>
      <c r="Z163" s="11"/>
      <c r="AA163" s="11"/>
      <c r="AB163" s="11"/>
      <c r="AC163" s="11"/>
      <c r="AD163" s="11"/>
      <c r="AE163" s="11"/>
      <c r="AF163" s="11"/>
      <c r="AG163" s="11"/>
      <c r="AH163" s="9" t="s">
        <v>7</v>
      </c>
      <c r="AI163" s="8" t="b">
        <v>0</v>
      </c>
      <c r="AJ163" s="9" t="s">
        <v>240</v>
      </c>
      <c r="AK163" s="9" t="s">
        <v>7</v>
      </c>
      <c r="AL163" s="9" t="s">
        <v>806</v>
      </c>
    </row>
    <row r="164" spans="1:38" ht="16.149999999999999" customHeight="1" x14ac:dyDescent="0.25">
      <c r="A164" s="8">
        <v>7269</v>
      </c>
      <c r="B164" s="9" t="s">
        <v>45</v>
      </c>
      <c r="C164" s="9" t="s">
        <v>55</v>
      </c>
      <c r="D164" s="8" t="b">
        <v>0</v>
      </c>
      <c r="E164" s="9" t="s">
        <v>799</v>
      </c>
      <c r="F164" s="9" t="s">
        <v>807</v>
      </c>
      <c r="G164" s="9" t="s">
        <v>801</v>
      </c>
      <c r="H164" s="9" t="s">
        <v>7</v>
      </c>
      <c r="I164" s="9" t="s">
        <v>803</v>
      </c>
      <c r="J164" s="9" t="s">
        <v>7</v>
      </c>
      <c r="K164" s="9" t="s">
        <v>7</v>
      </c>
      <c r="L164" s="8" t="b">
        <v>0</v>
      </c>
      <c r="M164" s="9" t="s">
        <v>7</v>
      </c>
      <c r="N164" s="10">
        <v>41253</v>
      </c>
      <c r="O164" s="11"/>
      <c r="P164" s="21"/>
      <c r="Q164" s="9" t="s">
        <v>247</v>
      </c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9" t="s">
        <v>7</v>
      </c>
      <c r="AI164" s="8" t="b">
        <v>0</v>
      </c>
      <c r="AJ164" s="9" t="s">
        <v>75</v>
      </c>
      <c r="AK164" s="9" t="s">
        <v>7</v>
      </c>
      <c r="AL164" s="9" t="s">
        <v>806</v>
      </c>
    </row>
    <row r="165" spans="1:38" ht="16.149999999999999" customHeight="1" x14ac:dyDescent="0.25">
      <c r="A165" s="8">
        <v>11667</v>
      </c>
      <c r="B165" s="9" t="s">
        <v>49</v>
      </c>
      <c r="C165" s="9" t="s">
        <v>100</v>
      </c>
      <c r="D165" s="8" t="b">
        <v>0</v>
      </c>
      <c r="E165" s="9" t="s">
        <v>808</v>
      </c>
      <c r="F165" s="9" t="s">
        <v>809</v>
      </c>
      <c r="G165" s="9" t="s">
        <v>810</v>
      </c>
      <c r="H165" s="9" t="s">
        <v>235</v>
      </c>
      <c r="I165" s="9" t="s">
        <v>811</v>
      </c>
      <c r="J165" s="9" t="s">
        <v>812</v>
      </c>
      <c r="K165" s="9" t="s">
        <v>813</v>
      </c>
      <c r="L165" s="8" t="b">
        <v>0</v>
      </c>
      <c r="M165" s="9" t="s">
        <v>7</v>
      </c>
      <c r="N165" s="10">
        <v>41287</v>
      </c>
      <c r="O165" s="11"/>
      <c r="P165" s="11"/>
      <c r="Q165" s="9" t="s">
        <v>247</v>
      </c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9" t="s">
        <v>7</v>
      </c>
      <c r="AI165" s="8" t="b">
        <v>0</v>
      </c>
      <c r="AJ165" s="9" t="s">
        <v>240</v>
      </c>
      <c r="AK165" s="9" t="s">
        <v>7</v>
      </c>
      <c r="AL165" s="9" t="s">
        <v>814</v>
      </c>
    </row>
    <row r="166" spans="1:38" ht="16.149999999999999" customHeight="1" x14ac:dyDescent="0.25">
      <c r="A166" s="8">
        <v>10514</v>
      </c>
      <c r="B166" s="9" t="s">
        <v>49</v>
      </c>
      <c r="C166" s="9" t="s">
        <v>55</v>
      </c>
      <c r="D166" s="8" t="b">
        <v>0</v>
      </c>
      <c r="E166" s="9" t="s">
        <v>72</v>
      </c>
      <c r="F166" s="9" t="s">
        <v>141</v>
      </c>
      <c r="G166" s="9" t="s">
        <v>505</v>
      </c>
      <c r="H166" s="9" t="s">
        <v>235</v>
      </c>
      <c r="I166" s="9" t="s">
        <v>815</v>
      </c>
      <c r="J166" s="9" t="s">
        <v>7</v>
      </c>
      <c r="K166" s="9" t="s">
        <v>7</v>
      </c>
      <c r="L166" s="8" t="b">
        <v>0</v>
      </c>
      <c r="M166" s="9" t="s">
        <v>7</v>
      </c>
      <c r="N166" s="10">
        <v>41938</v>
      </c>
      <c r="O166" s="11"/>
      <c r="P166" s="22">
        <v>23275</v>
      </c>
      <c r="Q166" s="9" t="s">
        <v>239</v>
      </c>
      <c r="R166" s="20">
        <v>25</v>
      </c>
      <c r="S166" s="11"/>
      <c r="T166" s="11"/>
      <c r="U166" s="20">
        <v>24</v>
      </c>
      <c r="V166" s="20">
        <v>26</v>
      </c>
      <c r="W166" s="20">
        <v>42</v>
      </c>
      <c r="X166" s="20">
        <v>131</v>
      </c>
      <c r="Y166" s="20">
        <v>24</v>
      </c>
      <c r="Z166" s="20">
        <v>25</v>
      </c>
      <c r="AA166" s="20">
        <v>30</v>
      </c>
      <c r="AB166" s="20">
        <v>31</v>
      </c>
      <c r="AC166" s="20">
        <v>12</v>
      </c>
      <c r="AD166" s="20">
        <v>25</v>
      </c>
      <c r="AE166" s="20">
        <v>19</v>
      </c>
      <c r="AF166" s="20">
        <v>38</v>
      </c>
      <c r="AG166" s="11"/>
      <c r="AH166" s="9" t="s">
        <v>142</v>
      </c>
      <c r="AI166" s="8" t="b">
        <v>0</v>
      </c>
      <c r="AJ166" s="9" t="s">
        <v>7</v>
      </c>
      <c r="AK166" s="9" t="s">
        <v>7</v>
      </c>
      <c r="AL166" s="9" t="s">
        <v>816</v>
      </c>
    </row>
    <row r="167" spans="1:38" ht="16.149999999999999" customHeight="1" x14ac:dyDescent="0.25">
      <c r="A167" s="8">
        <v>8328</v>
      </c>
      <c r="B167" s="9" t="s">
        <v>49</v>
      </c>
      <c r="C167" s="9" t="s">
        <v>55</v>
      </c>
      <c r="D167" s="8" t="b">
        <v>0</v>
      </c>
      <c r="E167" s="9" t="s">
        <v>72</v>
      </c>
      <c r="F167" s="9" t="s">
        <v>73</v>
      </c>
      <c r="G167" s="9" t="s">
        <v>505</v>
      </c>
      <c r="H167" s="9" t="s">
        <v>235</v>
      </c>
      <c r="I167" s="9" t="s">
        <v>815</v>
      </c>
      <c r="J167" s="9" t="s">
        <v>7</v>
      </c>
      <c r="K167" s="9" t="s">
        <v>817</v>
      </c>
      <c r="L167" s="8" t="b">
        <v>0</v>
      </c>
      <c r="M167" s="9" t="s">
        <v>7</v>
      </c>
      <c r="N167" s="10">
        <v>41938</v>
      </c>
      <c r="O167" s="11"/>
      <c r="P167" s="10">
        <v>32468</v>
      </c>
      <c r="Q167" s="9" t="s">
        <v>239</v>
      </c>
      <c r="R167" s="20">
        <v>13</v>
      </c>
      <c r="S167" s="20">
        <v>9</v>
      </c>
      <c r="T167" s="20">
        <v>5</v>
      </c>
      <c r="U167" s="11"/>
      <c r="V167" s="20">
        <v>6</v>
      </c>
      <c r="W167" s="20">
        <v>23</v>
      </c>
      <c r="X167" s="20">
        <v>66</v>
      </c>
      <c r="Y167" s="20">
        <v>8</v>
      </c>
      <c r="Z167" s="11"/>
      <c r="AA167" s="20">
        <v>87</v>
      </c>
      <c r="AB167" s="20">
        <v>16</v>
      </c>
      <c r="AC167" s="20">
        <v>6</v>
      </c>
      <c r="AD167" s="20">
        <v>18</v>
      </c>
      <c r="AE167" s="20">
        <v>14</v>
      </c>
      <c r="AF167" s="20">
        <v>29</v>
      </c>
      <c r="AG167" s="11"/>
      <c r="AH167" s="9" t="s">
        <v>74</v>
      </c>
      <c r="AI167" s="8" t="b">
        <v>0</v>
      </c>
      <c r="AJ167" s="9" t="s">
        <v>7</v>
      </c>
      <c r="AK167" s="9" t="s">
        <v>7</v>
      </c>
      <c r="AL167" s="9" t="s">
        <v>818</v>
      </c>
    </row>
    <row r="168" spans="1:38" ht="16.149999999999999" customHeight="1" x14ac:dyDescent="0.25">
      <c r="A168" s="8">
        <v>10063</v>
      </c>
      <c r="B168" s="9" t="s">
        <v>87</v>
      </c>
      <c r="C168" s="9" t="s">
        <v>100</v>
      </c>
      <c r="D168" s="8" t="b">
        <v>0</v>
      </c>
      <c r="E168" s="9" t="s">
        <v>168</v>
      </c>
      <c r="F168" s="9" t="s">
        <v>169</v>
      </c>
      <c r="G168" s="9" t="s">
        <v>328</v>
      </c>
      <c r="H168" s="9" t="s">
        <v>235</v>
      </c>
      <c r="I168" s="9" t="s">
        <v>819</v>
      </c>
      <c r="J168" s="9" t="s">
        <v>820</v>
      </c>
      <c r="K168" s="9" t="s">
        <v>821</v>
      </c>
      <c r="L168" s="8" t="b">
        <v>0</v>
      </c>
      <c r="M168" s="9" t="s">
        <v>7</v>
      </c>
      <c r="N168" s="10">
        <v>41938</v>
      </c>
      <c r="O168" s="11"/>
      <c r="P168" s="10">
        <v>23040</v>
      </c>
      <c r="Q168" s="9" t="s">
        <v>239</v>
      </c>
      <c r="R168" s="20">
        <v>56</v>
      </c>
      <c r="S168" s="20">
        <v>25</v>
      </c>
      <c r="T168" s="20">
        <v>37</v>
      </c>
      <c r="U168" s="20">
        <v>21</v>
      </c>
      <c r="V168" s="20">
        <v>60</v>
      </c>
      <c r="W168" s="20">
        <v>114</v>
      </c>
      <c r="X168" s="20">
        <v>157</v>
      </c>
      <c r="Y168" s="20">
        <v>67</v>
      </c>
      <c r="Z168" s="11"/>
      <c r="AA168" s="20">
        <v>82</v>
      </c>
      <c r="AB168" s="20">
        <v>64</v>
      </c>
      <c r="AC168" s="20">
        <v>49</v>
      </c>
      <c r="AD168" s="20">
        <v>43</v>
      </c>
      <c r="AE168" s="20">
        <v>36</v>
      </c>
      <c r="AF168" s="20">
        <v>36</v>
      </c>
      <c r="AG168" s="11"/>
      <c r="AH168" s="9" t="s">
        <v>7</v>
      </c>
      <c r="AI168" s="8" t="b">
        <v>0</v>
      </c>
      <c r="AJ168" s="9" t="s">
        <v>240</v>
      </c>
      <c r="AK168" s="9" t="s">
        <v>7</v>
      </c>
      <c r="AL168" s="9" t="s">
        <v>822</v>
      </c>
    </row>
    <row r="169" spans="1:38" ht="16.149999999999999" customHeight="1" x14ac:dyDescent="0.25">
      <c r="A169" s="8">
        <v>675</v>
      </c>
      <c r="B169" s="9" t="s">
        <v>45</v>
      </c>
      <c r="C169" s="9" t="s">
        <v>50</v>
      </c>
      <c r="D169" s="8" t="b">
        <v>0</v>
      </c>
      <c r="E169" s="9" t="s">
        <v>823</v>
      </c>
      <c r="F169" s="9" t="s">
        <v>824</v>
      </c>
      <c r="G169" s="9" t="s">
        <v>328</v>
      </c>
      <c r="H169" s="9" t="s">
        <v>235</v>
      </c>
      <c r="I169" s="9" t="s">
        <v>825</v>
      </c>
      <c r="J169" s="9" t="s">
        <v>826</v>
      </c>
      <c r="K169" s="9" t="s">
        <v>827</v>
      </c>
      <c r="L169" s="8" t="b">
        <v>0</v>
      </c>
      <c r="M169" s="9" t="s">
        <v>7</v>
      </c>
      <c r="N169" s="10">
        <v>41555</v>
      </c>
      <c r="O169" s="11"/>
      <c r="P169" s="10">
        <v>22236</v>
      </c>
      <c r="Q169" s="9" t="s">
        <v>239</v>
      </c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9" t="s">
        <v>7</v>
      </c>
      <c r="AI169" s="8" t="b">
        <v>0</v>
      </c>
      <c r="AJ169" s="9" t="s">
        <v>75</v>
      </c>
      <c r="AK169" s="9" t="s">
        <v>7</v>
      </c>
      <c r="AL169" s="9" t="s">
        <v>828</v>
      </c>
    </row>
    <row r="170" spans="1:38" ht="16.149999999999999" customHeight="1" x14ac:dyDescent="0.25">
      <c r="A170" s="8">
        <v>676</v>
      </c>
      <c r="B170" s="9" t="s">
        <v>87</v>
      </c>
      <c r="C170" s="9" t="s">
        <v>55</v>
      </c>
      <c r="D170" s="8" t="b">
        <v>0</v>
      </c>
      <c r="E170" s="9" t="s">
        <v>823</v>
      </c>
      <c r="F170" s="9" t="s">
        <v>829</v>
      </c>
      <c r="G170" s="9" t="s">
        <v>328</v>
      </c>
      <c r="H170" s="9" t="s">
        <v>235</v>
      </c>
      <c r="I170" s="9" t="s">
        <v>825</v>
      </c>
      <c r="J170" s="9" t="s">
        <v>830</v>
      </c>
      <c r="K170" s="9" t="s">
        <v>831</v>
      </c>
      <c r="L170" s="8" t="b">
        <v>0</v>
      </c>
      <c r="M170" s="9" t="s">
        <v>7</v>
      </c>
      <c r="N170" s="10">
        <v>41555</v>
      </c>
      <c r="O170" s="11"/>
      <c r="P170" s="10">
        <v>17944</v>
      </c>
      <c r="Q170" s="9" t="s">
        <v>239</v>
      </c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9" t="s">
        <v>7</v>
      </c>
      <c r="AI170" s="8" t="b">
        <v>0</v>
      </c>
      <c r="AJ170" s="9" t="s">
        <v>240</v>
      </c>
      <c r="AK170" s="9" t="s">
        <v>7</v>
      </c>
      <c r="AL170" s="9" t="s">
        <v>828</v>
      </c>
    </row>
    <row r="171" spans="1:38" ht="16.149999999999999" customHeight="1" x14ac:dyDescent="0.25">
      <c r="A171" s="8">
        <v>993</v>
      </c>
      <c r="B171" s="9" t="s">
        <v>87</v>
      </c>
      <c r="C171" s="9" t="s">
        <v>81</v>
      </c>
      <c r="D171" s="8" t="b">
        <v>0</v>
      </c>
      <c r="E171" s="9" t="s">
        <v>832</v>
      </c>
      <c r="F171" s="9" t="s">
        <v>833</v>
      </c>
      <c r="G171" s="9" t="s">
        <v>834</v>
      </c>
      <c r="H171" s="9" t="s">
        <v>835</v>
      </c>
      <c r="I171" s="9" t="s">
        <v>836</v>
      </c>
      <c r="J171" s="9" t="s">
        <v>837</v>
      </c>
      <c r="K171" s="9" t="s">
        <v>838</v>
      </c>
      <c r="L171" s="8" t="b">
        <v>1</v>
      </c>
      <c r="M171" s="9" t="s">
        <v>521</v>
      </c>
      <c r="N171" s="10">
        <v>41245</v>
      </c>
      <c r="O171" s="11"/>
      <c r="P171" s="11"/>
      <c r="Q171" s="9" t="s">
        <v>239</v>
      </c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9" t="s">
        <v>7</v>
      </c>
      <c r="AI171" s="8" t="b">
        <v>0</v>
      </c>
      <c r="AJ171" s="9" t="s">
        <v>240</v>
      </c>
      <c r="AK171" s="9" t="s">
        <v>7</v>
      </c>
      <c r="AL171" s="9" t="s">
        <v>839</v>
      </c>
    </row>
    <row r="172" spans="1:38" ht="16.149999999999999" customHeight="1" x14ac:dyDescent="0.25">
      <c r="A172" s="8">
        <v>7932</v>
      </c>
      <c r="B172" s="9" t="s">
        <v>45</v>
      </c>
      <c r="C172" s="9" t="s">
        <v>100</v>
      </c>
      <c r="D172" s="8" t="b">
        <v>0</v>
      </c>
      <c r="E172" s="9" t="s">
        <v>840</v>
      </c>
      <c r="F172" s="9" t="s">
        <v>841</v>
      </c>
      <c r="G172" s="9" t="s">
        <v>842</v>
      </c>
      <c r="H172" s="9" t="s">
        <v>843</v>
      </c>
      <c r="I172" s="9" t="s">
        <v>844</v>
      </c>
      <c r="J172" s="9" t="s">
        <v>845</v>
      </c>
      <c r="K172" s="9" t="s">
        <v>846</v>
      </c>
      <c r="L172" s="8" t="b">
        <v>0</v>
      </c>
      <c r="M172" s="9" t="s">
        <v>7</v>
      </c>
      <c r="N172" s="10">
        <v>41200</v>
      </c>
      <c r="O172" s="11"/>
      <c r="P172" s="11"/>
      <c r="Q172" s="9" t="s">
        <v>239</v>
      </c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9" t="s">
        <v>7</v>
      </c>
      <c r="AI172" s="8" t="b">
        <v>0</v>
      </c>
      <c r="AJ172" s="9" t="s">
        <v>75</v>
      </c>
      <c r="AK172" s="9" t="s">
        <v>7</v>
      </c>
      <c r="AL172" s="9" t="s">
        <v>847</v>
      </c>
    </row>
    <row r="173" spans="1:38" ht="16.149999999999999" customHeight="1" x14ac:dyDescent="0.25">
      <c r="A173" s="8">
        <v>8900</v>
      </c>
      <c r="B173" s="9" t="s">
        <v>49</v>
      </c>
      <c r="C173" s="9" t="s">
        <v>71</v>
      </c>
      <c r="D173" s="8" t="b">
        <v>0</v>
      </c>
      <c r="E173" s="9" t="s">
        <v>158</v>
      </c>
      <c r="F173" s="9" t="s">
        <v>159</v>
      </c>
      <c r="G173" s="9" t="s">
        <v>309</v>
      </c>
      <c r="H173" s="9" t="s">
        <v>235</v>
      </c>
      <c r="I173" s="9" t="s">
        <v>310</v>
      </c>
      <c r="J173" s="9" t="s">
        <v>848</v>
      </c>
      <c r="K173" s="9" t="s">
        <v>849</v>
      </c>
      <c r="L173" s="8" t="b">
        <v>0</v>
      </c>
      <c r="M173" s="9" t="s">
        <v>7</v>
      </c>
      <c r="N173" s="10">
        <v>41574</v>
      </c>
      <c r="O173" s="11"/>
      <c r="P173" s="10">
        <v>24292</v>
      </c>
      <c r="Q173" s="9" t="s">
        <v>239</v>
      </c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9" t="s">
        <v>850</v>
      </c>
      <c r="AI173" s="8" t="b">
        <v>0</v>
      </c>
      <c r="AJ173" s="9" t="s">
        <v>240</v>
      </c>
      <c r="AK173" s="9" t="s">
        <v>7</v>
      </c>
      <c r="AL173" s="9" t="s">
        <v>851</v>
      </c>
    </row>
    <row r="174" spans="1:38" ht="16.149999999999999" customHeight="1" x14ac:dyDescent="0.25">
      <c r="A174" s="8">
        <v>2397</v>
      </c>
      <c r="B174" s="9" t="s">
        <v>45</v>
      </c>
      <c r="C174" s="9" t="s">
        <v>55</v>
      </c>
      <c r="D174" s="8" t="b">
        <v>0</v>
      </c>
      <c r="E174" s="9" t="s">
        <v>183</v>
      </c>
      <c r="F174" s="9" t="s">
        <v>125</v>
      </c>
      <c r="G174" s="9" t="s">
        <v>333</v>
      </c>
      <c r="H174" s="9" t="s">
        <v>235</v>
      </c>
      <c r="I174" s="9" t="s">
        <v>7</v>
      </c>
      <c r="J174" s="9" t="s">
        <v>334</v>
      </c>
      <c r="K174" s="9" t="s">
        <v>335</v>
      </c>
      <c r="L174" s="8" t="b">
        <v>0</v>
      </c>
      <c r="M174" s="9" t="s">
        <v>7</v>
      </c>
      <c r="N174" s="10">
        <v>41615</v>
      </c>
      <c r="O174" s="11"/>
      <c r="P174" s="10">
        <v>18673</v>
      </c>
      <c r="Q174" s="9" t="s">
        <v>247</v>
      </c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9" t="s">
        <v>184</v>
      </c>
      <c r="AI174" s="8" t="b">
        <v>0</v>
      </c>
      <c r="AJ174" s="9" t="s">
        <v>75</v>
      </c>
      <c r="AK174" s="9" t="s">
        <v>7</v>
      </c>
      <c r="AL174" s="9" t="s">
        <v>336</v>
      </c>
    </row>
    <row r="175" spans="1:38" ht="16.149999999999999" customHeight="1" x14ac:dyDescent="0.25">
      <c r="A175" s="8">
        <v>12350</v>
      </c>
      <c r="B175" s="9" t="s">
        <v>45</v>
      </c>
      <c r="C175" s="9" t="s">
        <v>100</v>
      </c>
      <c r="D175" s="8" t="b">
        <v>0</v>
      </c>
      <c r="E175" s="9" t="s">
        <v>852</v>
      </c>
      <c r="F175" s="9" t="s">
        <v>853</v>
      </c>
      <c r="G175" s="9" t="s">
        <v>258</v>
      </c>
      <c r="H175" s="9" t="s">
        <v>235</v>
      </c>
      <c r="I175" s="9" t="s">
        <v>398</v>
      </c>
      <c r="J175" s="9" t="s">
        <v>7</v>
      </c>
      <c r="K175" s="9" t="s">
        <v>854</v>
      </c>
      <c r="L175" s="8" t="b">
        <v>0</v>
      </c>
      <c r="M175" s="9" t="s">
        <v>7</v>
      </c>
      <c r="N175" s="10">
        <v>42137</v>
      </c>
      <c r="O175" s="11"/>
      <c r="P175" s="10">
        <v>21021</v>
      </c>
      <c r="Q175" s="9" t="s">
        <v>247</v>
      </c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9" t="s">
        <v>7</v>
      </c>
      <c r="AI175" s="8" t="b">
        <v>0</v>
      </c>
      <c r="AJ175" s="9" t="s">
        <v>75</v>
      </c>
      <c r="AK175" s="9" t="s">
        <v>7</v>
      </c>
      <c r="AL175" s="9" t="s">
        <v>855</v>
      </c>
    </row>
    <row r="176" spans="1:38" ht="16.149999999999999" customHeight="1" x14ac:dyDescent="0.25">
      <c r="A176" s="8">
        <v>12335</v>
      </c>
      <c r="B176" s="9" t="s">
        <v>49</v>
      </c>
      <c r="C176" s="9" t="s">
        <v>71</v>
      </c>
      <c r="D176" s="8" t="b">
        <v>0</v>
      </c>
      <c r="E176" s="9" t="s">
        <v>852</v>
      </c>
      <c r="F176" s="9" t="s">
        <v>856</v>
      </c>
      <c r="G176" s="9" t="s">
        <v>258</v>
      </c>
      <c r="H176" s="9" t="s">
        <v>235</v>
      </c>
      <c r="I176" s="9" t="s">
        <v>398</v>
      </c>
      <c r="J176" s="9" t="s">
        <v>857</v>
      </c>
      <c r="K176" s="9" t="s">
        <v>858</v>
      </c>
      <c r="L176" s="8" t="b">
        <v>0</v>
      </c>
      <c r="M176" s="9" t="s">
        <v>7</v>
      </c>
      <c r="N176" s="10">
        <v>42137</v>
      </c>
      <c r="O176" s="11"/>
      <c r="P176" s="10">
        <v>21956</v>
      </c>
      <c r="Q176" s="9" t="s">
        <v>247</v>
      </c>
      <c r="R176" s="11"/>
      <c r="S176" s="2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9" t="s">
        <v>7</v>
      </c>
      <c r="AI176" s="8" t="b">
        <v>0</v>
      </c>
      <c r="AJ176" s="9" t="s">
        <v>240</v>
      </c>
      <c r="AK176" s="9" t="s">
        <v>7</v>
      </c>
      <c r="AL176" s="9" t="s">
        <v>855</v>
      </c>
    </row>
    <row r="177" spans="1:38" ht="16.149999999999999" customHeight="1" x14ac:dyDescent="0.25">
      <c r="A177" s="8">
        <v>3942</v>
      </c>
      <c r="B177" s="9" t="s">
        <v>45</v>
      </c>
      <c r="C177" s="9" t="s">
        <v>81</v>
      </c>
      <c r="D177" s="8" t="b">
        <v>0</v>
      </c>
      <c r="E177" s="9" t="s">
        <v>859</v>
      </c>
      <c r="F177" s="9" t="s">
        <v>860</v>
      </c>
      <c r="G177" s="9" t="s">
        <v>861</v>
      </c>
      <c r="H177" s="9" t="s">
        <v>235</v>
      </c>
      <c r="I177" s="9" t="s">
        <v>862</v>
      </c>
      <c r="J177" s="9" t="s">
        <v>7</v>
      </c>
      <c r="K177" s="9" t="s">
        <v>7</v>
      </c>
      <c r="L177" s="8" t="b">
        <v>0</v>
      </c>
      <c r="M177" s="9" t="s">
        <v>7</v>
      </c>
      <c r="N177" s="10">
        <v>41292</v>
      </c>
      <c r="O177" s="11"/>
      <c r="P177" s="11"/>
      <c r="Q177" s="9" t="s">
        <v>239</v>
      </c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9" t="s">
        <v>7</v>
      </c>
      <c r="AI177" s="8" t="b">
        <v>0</v>
      </c>
      <c r="AJ177" s="9" t="s">
        <v>75</v>
      </c>
      <c r="AK177" s="9" t="s">
        <v>7</v>
      </c>
      <c r="AL177" s="9" t="s">
        <v>863</v>
      </c>
    </row>
    <row r="178" spans="1:38" ht="16.149999999999999" customHeight="1" x14ac:dyDescent="0.25">
      <c r="A178" s="8">
        <v>3760</v>
      </c>
      <c r="B178" s="9" t="s">
        <v>87</v>
      </c>
      <c r="C178" s="9" t="s">
        <v>71</v>
      </c>
      <c r="D178" s="8" t="b">
        <v>0</v>
      </c>
      <c r="E178" s="9" t="s">
        <v>859</v>
      </c>
      <c r="F178" s="9" t="s">
        <v>864</v>
      </c>
      <c r="G178" s="9" t="s">
        <v>861</v>
      </c>
      <c r="H178" s="9" t="s">
        <v>235</v>
      </c>
      <c r="I178" s="9" t="s">
        <v>862</v>
      </c>
      <c r="J178" s="9" t="s">
        <v>7</v>
      </c>
      <c r="K178" s="9" t="s">
        <v>865</v>
      </c>
      <c r="L178" s="8" t="b">
        <v>0</v>
      </c>
      <c r="M178" s="9" t="s">
        <v>7</v>
      </c>
      <c r="N178" s="10">
        <v>41292</v>
      </c>
      <c r="O178" s="11"/>
      <c r="P178" s="11"/>
      <c r="Q178" s="9" t="s">
        <v>239</v>
      </c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9" t="s">
        <v>7</v>
      </c>
      <c r="AI178" s="8" t="b">
        <v>0</v>
      </c>
      <c r="AJ178" s="9" t="s">
        <v>240</v>
      </c>
      <c r="AK178" s="9" t="s">
        <v>7</v>
      </c>
      <c r="AL178" s="9" t="s">
        <v>863</v>
      </c>
    </row>
    <row r="179" spans="1:38" ht="16.149999999999999" customHeight="1" x14ac:dyDescent="0.25">
      <c r="A179" s="8">
        <v>1158</v>
      </c>
      <c r="B179" s="9" t="s">
        <v>87</v>
      </c>
      <c r="C179" s="9" t="s">
        <v>50</v>
      </c>
      <c r="D179" s="8" t="b">
        <v>0</v>
      </c>
      <c r="E179" s="9" t="s">
        <v>195</v>
      </c>
      <c r="F179" s="9" t="s">
        <v>196</v>
      </c>
      <c r="G179" s="9" t="s">
        <v>258</v>
      </c>
      <c r="H179" s="9" t="s">
        <v>235</v>
      </c>
      <c r="I179" s="9" t="s">
        <v>398</v>
      </c>
      <c r="J179" s="9" t="s">
        <v>866</v>
      </c>
      <c r="K179" s="9" t="s">
        <v>867</v>
      </c>
      <c r="L179" s="8" t="b">
        <v>0</v>
      </c>
      <c r="M179" s="9" t="s">
        <v>7</v>
      </c>
      <c r="N179" s="10">
        <v>41574</v>
      </c>
      <c r="O179" s="11"/>
      <c r="P179" s="10">
        <v>20789</v>
      </c>
      <c r="Q179" s="9" t="s">
        <v>239</v>
      </c>
      <c r="R179" s="11"/>
      <c r="S179" s="11"/>
      <c r="T179" s="11"/>
      <c r="U179" s="21"/>
      <c r="V179" s="2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9" t="s">
        <v>7</v>
      </c>
      <c r="AI179" s="8" t="b">
        <v>0</v>
      </c>
      <c r="AJ179" s="9" t="s">
        <v>240</v>
      </c>
      <c r="AK179" s="9" t="s">
        <v>7</v>
      </c>
      <c r="AL179" s="9" t="s">
        <v>868</v>
      </c>
    </row>
    <row r="180" spans="1:38" ht="16.149999999999999" customHeight="1" x14ac:dyDescent="0.25">
      <c r="A180" s="8">
        <v>2630</v>
      </c>
      <c r="B180" s="9" t="s">
        <v>87</v>
      </c>
      <c r="C180" s="9" t="s">
        <v>81</v>
      </c>
      <c r="D180" s="8" t="b">
        <v>0</v>
      </c>
      <c r="E180" s="9" t="s">
        <v>195</v>
      </c>
      <c r="F180" s="9" t="s">
        <v>869</v>
      </c>
      <c r="G180" s="9" t="s">
        <v>243</v>
      </c>
      <c r="H180" s="9" t="s">
        <v>235</v>
      </c>
      <c r="I180" s="9" t="s">
        <v>271</v>
      </c>
      <c r="J180" s="9" t="s">
        <v>870</v>
      </c>
      <c r="K180" s="9" t="s">
        <v>871</v>
      </c>
      <c r="L180" s="8" t="b">
        <v>0</v>
      </c>
      <c r="M180" s="9" t="s">
        <v>7</v>
      </c>
      <c r="N180" s="10">
        <v>41555</v>
      </c>
      <c r="O180" s="11"/>
      <c r="P180" s="10">
        <v>19534</v>
      </c>
      <c r="Q180" s="9" t="s">
        <v>239</v>
      </c>
      <c r="R180" s="11"/>
      <c r="S180" s="11"/>
      <c r="T180" s="11"/>
      <c r="U180" s="21"/>
      <c r="V180" s="21"/>
      <c r="W180" s="21"/>
      <c r="X180" s="21"/>
      <c r="Y180" s="21"/>
      <c r="Z180" s="11"/>
      <c r="AA180" s="11"/>
      <c r="AB180" s="11"/>
      <c r="AC180" s="11"/>
      <c r="AD180" s="11"/>
      <c r="AE180" s="11"/>
      <c r="AF180" s="11"/>
      <c r="AG180" s="11"/>
      <c r="AH180" s="9" t="s">
        <v>7</v>
      </c>
      <c r="AI180" s="8" t="b">
        <v>0</v>
      </c>
      <c r="AJ180" s="9" t="s">
        <v>240</v>
      </c>
      <c r="AK180" s="9" t="s">
        <v>7</v>
      </c>
      <c r="AL180" s="9" t="s">
        <v>872</v>
      </c>
    </row>
    <row r="181" spans="1:38" ht="16.149999999999999" customHeight="1" x14ac:dyDescent="0.25">
      <c r="A181" s="20">
        <v>1157</v>
      </c>
      <c r="B181" s="9" t="s">
        <v>45</v>
      </c>
      <c r="C181" s="9" t="s">
        <v>50</v>
      </c>
      <c r="D181" s="8" t="b">
        <v>0</v>
      </c>
      <c r="E181" s="9" t="s">
        <v>195</v>
      </c>
      <c r="F181" s="9" t="s">
        <v>873</v>
      </c>
      <c r="G181" s="9" t="s">
        <v>258</v>
      </c>
      <c r="H181" s="9" t="s">
        <v>235</v>
      </c>
      <c r="I181" s="9" t="s">
        <v>398</v>
      </c>
      <c r="J181" s="9" t="s">
        <v>874</v>
      </c>
      <c r="K181" s="9" t="s">
        <v>875</v>
      </c>
      <c r="L181" s="8" t="b">
        <v>0</v>
      </c>
      <c r="M181" s="9" t="s">
        <v>7</v>
      </c>
      <c r="N181" s="10">
        <v>41574</v>
      </c>
      <c r="O181" s="11"/>
      <c r="P181" s="22">
        <v>17489</v>
      </c>
      <c r="Q181" s="9" t="s">
        <v>239</v>
      </c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9" t="s">
        <v>7</v>
      </c>
      <c r="AI181" s="8" t="b">
        <v>0</v>
      </c>
      <c r="AJ181" s="9" t="s">
        <v>75</v>
      </c>
      <c r="AK181" s="9" t="s">
        <v>7</v>
      </c>
      <c r="AL181" s="9" t="s">
        <v>868</v>
      </c>
    </row>
    <row r="182" spans="1:38" ht="16.149999999999999" customHeight="1" x14ac:dyDescent="0.25">
      <c r="A182" s="8">
        <v>2631</v>
      </c>
      <c r="B182" s="9" t="s">
        <v>45</v>
      </c>
      <c r="C182" s="9" t="s">
        <v>81</v>
      </c>
      <c r="D182" s="8" t="b">
        <v>0</v>
      </c>
      <c r="E182" s="9" t="s">
        <v>195</v>
      </c>
      <c r="F182" s="9" t="s">
        <v>876</v>
      </c>
      <c r="G182" s="9" t="s">
        <v>243</v>
      </c>
      <c r="H182" s="9" t="s">
        <v>235</v>
      </c>
      <c r="I182" s="9" t="s">
        <v>271</v>
      </c>
      <c r="J182" s="9" t="s">
        <v>877</v>
      </c>
      <c r="K182" s="9" t="s">
        <v>878</v>
      </c>
      <c r="L182" s="8" t="b">
        <v>0</v>
      </c>
      <c r="M182" s="9" t="s">
        <v>7</v>
      </c>
      <c r="N182" s="10">
        <v>41555</v>
      </c>
      <c r="O182" s="11"/>
      <c r="P182" s="22">
        <v>17579</v>
      </c>
      <c r="Q182" s="9" t="s">
        <v>239</v>
      </c>
      <c r="R182" s="11"/>
      <c r="S182" s="20">
        <v>2</v>
      </c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9" t="s">
        <v>7</v>
      </c>
      <c r="AI182" s="8" t="b">
        <v>0</v>
      </c>
      <c r="AJ182" s="9" t="s">
        <v>75</v>
      </c>
      <c r="AK182" s="9" t="s">
        <v>7</v>
      </c>
      <c r="AL182" s="9" t="s">
        <v>872</v>
      </c>
    </row>
    <row r="183" spans="1:38" ht="16.149999999999999" customHeight="1" x14ac:dyDescent="0.25">
      <c r="A183" s="8">
        <v>1127</v>
      </c>
      <c r="B183" s="9" t="s">
        <v>45</v>
      </c>
      <c r="C183" s="9" t="s">
        <v>50</v>
      </c>
      <c r="D183" s="8" t="b">
        <v>0</v>
      </c>
      <c r="E183" s="9" t="s">
        <v>879</v>
      </c>
      <c r="F183" s="9" t="s">
        <v>841</v>
      </c>
      <c r="G183" s="9" t="s">
        <v>708</v>
      </c>
      <c r="H183" s="9" t="s">
        <v>235</v>
      </c>
      <c r="I183" s="9" t="s">
        <v>880</v>
      </c>
      <c r="J183" s="9" t="s">
        <v>881</v>
      </c>
      <c r="K183" s="9" t="s">
        <v>882</v>
      </c>
      <c r="L183" s="8" t="b">
        <v>0</v>
      </c>
      <c r="M183" s="9" t="s">
        <v>7</v>
      </c>
      <c r="N183" s="10">
        <v>41938</v>
      </c>
      <c r="O183" s="11"/>
      <c r="P183" s="21"/>
      <c r="Q183" s="9" t="s">
        <v>239</v>
      </c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9" t="s">
        <v>7</v>
      </c>
      <c r="AI183" s="8" t="b">
        <v>0</v>
      </c>
      <c r="AJ183" s="9" t="s">
        <v>75</v>
      </c>
      <c r="AK183" s="9" t="s">
        <v>7</v>
      </c>
      <c r="AL183" s="9" t="s">
        <v>883</v>
      </c>
    </row>
    <row r="184" spans="1:38" ht="16.149999999999999" customHeight="1" x14ac:dyDescent="0.25">
      <c r="A184" s="8">
        <v>11211</v>
      </c>
      <c r="B184" s="9" t="s">
        <v>49</v>
      </c>
      <c r="C184" s="9" t="s">
        <v>71</v>
      </c>
      <c r="D184" s="8" t="b">
        <v>0</v>
      </c>
      <c r="E184" s="9" t="s">
        <v>884</v>
      </c>
      <c r="F184" s="9" t="s">
        <v>885</v>
      </c>
      <c r="G184" s="9" t="s">
        <v>328</v>
      </c>
      <c r="H184" s="9" t="s">
        <v>235</v>
      </c>
      <c r="I184" s="9" t="s">
        <v>886</v>
      </c>
      <c r="J184" s="9" t="s">
        <v>887</v>
      </c>
      <c r="K184" s="9" t="s">
        <v>888</v>
      </c>
      <c r="L184" s="8" t="b">
        <v>1</v>
      </c>
      <c r="M184" s="9" t="s">
        <v>283</v>
      </c>
      <c r="N184" s="10">
        <v>40914</v>
      </c>
      <c r="O184" s="11"/>
      <c r="P184" s="21"/>
      <c r="Q184" s="9" t="s">
        <v>247</v>
      </c>
      <c r="R184" s="11"/>
      <c r="S184" s="11"/>
      <c r="T184" s="11"/>
      <c r="U184" s="11"/>
      <c r="V184" s="11"/>
      <c r="W184" s="21"/>
      <c r="X184" s="21"/>
      <c r="Y184" s="11"/>
      <c r="Z184" s="11"/>
      <c r="AA184" s="11"/>
      <c r="AB184" s="11"/>
      <c r="AC184" s="21"/>
      <c r="AD184" s="21"/>
      <c r="AE184" s="21"/>
      <c r="AF184" s="21"/>
      <c r="AG184" s="11"/>
      <c r="AH184" s="9" t="s">
        <v>889</v>
      </c>
      <c r="AI184" s="8" t="b">
        <v>0</v>
      </c>
      <c r="AJ184" s="9" t="s">
        <v>240</v>
      </c>
      <c r="AK184" s="9" t="s">
        <v>7</v>
      </c>
      <c r="AL184" s="9" t="s">
        <v>890</v>
      </c>
    </row>
    <row r="185" spans="1:38" ht="16.149999999999999" customHeight="1" x14ac:dyDescent="0.25">
      <c r="A185" s="8">
        <v>5863</v>
      </c>
      <c r="B185" s="9" t="s">
        <v>87</v>
      </c>
      <c r="C185" s="9" t="s">
        <v>50</v>
      </c>
      <c r="D185" s="8" t="b">
        <v>0</v>
      </c>
      <c r="E185" s="9" t="s">
        <v>107</v>
      </c>
      <c r="F185" s="9" t="s">
        <v>167</v>
      </c>
      <c r="G185" s="9" t="s">
        <v>243</v>
      </c>
      <c r="H185" s="9" t="s">
        <v>235</v>
      </c>
      <c r="I185" s="9" t="s">
        <v>271</v>
      </c>
      <c r="J185" s="9" t="s">
        <v>7</v>
      </c>
      <c r="K185" s="9" t="s">
        <v>891</v>
      </c>
      <c r="L185" s="8" t="b">
        <v>1</v>
      </c>
      <c r="M185" s="9" t="s">
        <v>283</v>
      </c>
      <c r="N185" s="10">
        <v>41979</v>
      </c>
      <c r="O185" s="11"/>
      <c r="P185" s="10">
        <v>19687</v>
      </c>
      <c r="Q185" s="9" t="s">
        <v>239</v>
      </c>
      <c r="R185" s="11"/>
      <c r="S185" s="11"/>
      <c r="T185" s="11"/>
      <c r="U185" s="20">
        <v>13</v>
      </c>
      <c r="V185" s="20">
        <v>12</v>
      </c>
      <c r="W185" s="11"/>
      <c r="X185" s="11"/>
      <c r="Y185" s="11"/>
      <c r="Z185" s="11"/>
      <c r="AA185" s="11"/>
      <c r="AB185" s="11"/>
      <c r="AC185" s="11"/>
      <c r="AD185" s="21"/>
      <c r="AE185" s="11"/>
      <c r="AF185" s="11"/>
      <c r="AG185" s="11"/>
      <c r="AH185" s="9" t="s">
        <v>7</v>
      </c>
      <c r="AI185" s="8" t="b">
        <v>0</v>
      </c>
      <c r="AJ185" s="9" t="s">
        <v>240</v>
      </c>
      <c r="AK185" s="9" t="s">
        <v>7</v>
      </c>
      <c r="AL185" s="9" t="s">
        <v>892</v>
      </c>
    </row>
    <row r="186" spans="1:38" ht="16.149999999999999" customHeight="1" x14ac:dyDescent="0.25">
      <c r="A186" s="8">
        <v>5862</v>
      </c>
      <c r="B186" s="9" t="s">
        <v>45</v>
      </c>
      <c r="C186" s="9" t="s">
        <v>81</v>
      </c>
      <c r="D186" s="8" t="b">
        <v>0</v>
      </c>
      <c r="E186" s="9" t="s">
        <v>107</v>
      </c>
      <c r="F186" s="9" t="s">
        <v>108</v>
      </c>
      <c r="G186" s="9" t="s">
        <v>243</v>
      </c>
      <c r="H186" s="9" t="s">
        <v>235</v>
      </c>
      <c r="I186" s="9" t="s">
        <v>271</v>
      </c>
      <c r="J186" s="9" t="s">
        <v>893</v>
      </c>
      <c r="K186" s="9" t="s">
        <v>7</v>
      </c>
      <c r="L186" s="8" t="b">
        <v>0</v>
      </c>
      <c r="M186" s="9" t="s">
        <v>7</v>
      </c>
      <c r="N186" s="10">
        <v>41979</v>
      </c>
      <c r="O186" s="11"/>
      <c r="P186" s="10">
        <v>18322</v>
      </c>
      <c r="Q186" s="9" t="s">
        <v>239</v>
      </c>
      <c r="R186" s="11"/>
      <c r="S186" s="11"/>
      <c r="T186" s="11"/>
      <c r="U186" s="20">
        <v>10</v>
      </c>
      <c r="V186" s="20">
        <v>2</v>
      </c>
      <c r="W186" s="8">
        <v>1</v>
      </c>
      <c r="X186" s="20">
        <v>9</v>
      </c>
      <c r="Y186" s="20">
        <v>54</v>
      </c>
      <c r="Z186" s="11"/>
      <c r="AA186" s="11"/>
      <c r="AB186" s="11"/>
      <c r="AC186" s="11"/>
      <c r="AD186" s="11"/>
      <c r="AE186" s="11"/>
      <c r="AF186" s="11"/>
      <c r="AG186" s="11"/>
      <c r="AH186" s="9" t="s">
        <v>7</v>
      </c>
      <c r="AI186" s="8" t="b">
        <v>0</v>
      </c>
      <c r="AJ186" s="9" t="s">
        <v>75</v>
      </c>
      <c r="AK186" s="9" t="s">
        <v>7</v>
      </c>
      <c r="AL186" s="9" t="s">
        <v>892</v>
      </c>
    </row>
    <row r="187" spans="1:38" ht="16.149999999999999" customHeight="1" x14ac:dyDescent="0.25">
      <c r="A187" s="21"/>
      <c r="B187" s="9" t="s">
        <v>87</v>
      </c>
      <c r="C187" s="9" t="s">
        <v>100</v>
      </c>
      <c r="D187" s="8" t="b">
        <v>0</v>
      </c>
      <c r="E187" s="9" t="s">
        <v>894</v>
      </c>
      <c r="F187" s="9" t="s">
        <v>614</v>
      </c>
      <c r="G187" s="9" t="s">
        <v>895</v>
      </c>
      <c r="H187" s="9" t="s">
        <v>235</v>
      </c>
      <c r="I187" s="9" t="s">
        <v>896</v>
      </c>
      <c r="J187" s="9" t="s">
        <v>897</v>
      </c>
      <c r="K187" s="9" t="s">
        <v>898</v>
      </c>
      <c r="L187" s="8" t="b">
        <v>1</v>
      </c>
      <c r="M187" s="9" t="s">
        <v>283</v>
      </c>
      <c r="N187" s="10">
        <v>41021</v>
      </c>
      <c r="O187" s="11"/>
      <c r="P187" s="21"/>
      <c r="Q187" s="9" t="s">
        <v>247</v>
      </c>
      <c r="R187" s="11"/>
      <c r="S187" s="11"/>
      <c r="T187" s="11"/>
      <c r="U187" s="11"/>
      <c r="V187" s="11"/>
      <c r="W187" s="21"/>
      <c r="X187" s="21"/>
      <c r="Y187" s="11"/>
      <c r="Z187" s="11"/>
      <c r="AA187" s="11"/>
      <c r="AB187" s="11"/>
      <c r="AC187" s="21"/>
      <c r="AD187" s="11"/>
      <c r="AE187" s="11"/>
      <c r="AF187" s="11"/>
      <c r="AG187" s="11"/>
      <c r="AH187" s="9" t="s">
        <v>7</v>
      </c>
      <c r="AI187" s="8" t="b">
        <v>0</v>
      </c>
      <c r="AJ187" s="9" t="s">
        <v>240</v>
      </c>
      <c r="AK187" s="9" t="s">
        <v>7</v>
      </c>
      <c r="AL187" s="9" t="s">
        <v>899</v>
      </c>
    </row>
    <row r="188" spans="1:38" ht="16.149999999999999" customHeight="1" x14ac:dyDescent="0.25">
      <c r="A188" s="8">
        <v>254</v>
      </c>
      <c r="B188" s="9" t="s">
        <v>87</v>
      </c>
      <c r="C188" s="9" t="s">
        <v>81</v>
      </c>
      <c r="D188" s="8" t="b">
        <v>0</v>
      </c>
      <c r="E188" s="9" t="s">
        <v>900</v>
      </c>
      <c r="F188" s="9" t="s">
        <v>901</v>
      </c>
      <c r="G188" s="9" t="s">
        <v>902</v>
      </c>
      <c r="H188" s="9" t="s">
        <v>235</v>
      </c>
      <c r="I188" s="9" t="s">
        <v>903</v>
      </c>
      <c r="J188" s="9" t="s">
        <v>904</v>
      </c>
      <c r="K188" s="9" t="s">
        <v>905</v>
      </c>
      <c r="L188" s="8" t="b">
        <v>0</v>
      </c>
      <c r="M188" s="9" t="s">
        <v>7</v>
      </c>
      <c r="N188" s="10">
        <v>41175</v>
      </c>
      <c r="O188" s="11"/>
      <c r="P188" s="11"/>
      <c r="Q188" s="9" t="s">
        <v>239</v>
      </c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9" t="s">
        <v>7</v>
      </c>
      <c r="AI188" s="8" t="b">
        <v>0</v>
      </c>
      <c r="AJ188" s="9" t="s">
        <v>240</v>
      </c>
      <c r="AK188" s="9" t="s">
        <v>7</v>
      </c>
      <c r="AL188" s="9" t="s">
        <v>906</v>
      </c>
    </row>
    <row r="189" spans="1:38" ht="16.149999999999999" customHeight="1" x14ac:dyDescent="0.25">
      <c r="A189" s="8">
        <v>12959</v>
      </c>
      <c r="B189" s="9" t="s">
        <v>75</v>
      </c>
      <c r="C189" s="9" t="s">
        <v>100</v>
      </c>
      <c r="D189" s="8" t="b">
        <v>0</v>
      </c>
      <c r="E189" s="9" t="s">
        <v>907</v>
      </c>
      <c r="F189" s="9" t="s">
        <v>908</v>
      </c>
      <c r="G189" s="9" t="s">
        <v>390</v>
      </c>
      <c r="H189" s="9" t="s">
        <v>235</v>
      </c>
      <c r="I189" s="9" t="s">
        <v>391</v>
      </c>
      <c r="J189" s="9" t="s">
        <v>909</v>
      </c>
      <c r="K189" s="9" t="s">
        <v>910</v>
      </c>
      <c r="L189" s="8" t="b">
        <v>0</v>
      </c>
      <c r="M189" s="9" t="s">
        <v>7</v>
      </c>
      <c r="N189" s="10">
        <v>41394</v>
      </c>
      <c r="O189" s="11"/>
      <c r="P189" s="22">
        <v>25156</v>
      </c>
      <c r="Q189" s="9" t="s">
        <v>7</v>
      </c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9" t="s">
        <v>7</v>
      </c>
      <c r="AI189" s="8" t="b">
        <v>0</v>
      </c>
      <c r="AJ189" s="9" t="s">
        <v>7</v>
      </c>
      <c r="AK189" s="9" t="s">
        <v>7</v>
      </c>
      <c r="AL189" s="9" t="s">
        <v>911</v>
      </c>
    </row>
    <row r="190" spans="1:38" ht="16.149999999999999" customHeight="1" x14ac:dyDescent="0.25">
      <c r="A190" s="8">
        <v>6397</v>
      </c>
      <c r="B190" s="9" t="s">
        <v>75</v>
      </c>
      <c r="C190" s="9" t="s">
        <v>50</v>
      </c>
      <c r="D190" s="8" t="b">
        <v>0</v>
      </c>
      <c r="E190" s="9" t="s">
        <v>160</v>
      </c>
      <c r="F190" s="9" t="s">
        <v>161</v>
      </c>
      <c r="G190" s="9" t="s">
        <v>912</v>
      </c>
      <c r="H190" s="9" t="s">
        <v>301</v>
      </c>
      <c r="I190" s="9" t="s">
        <v>913</v>
      </c>
      <c r="J190" s="9" t="s">
        <v>914</v>
      </c>
      <c r="K190" s="9" t="s">
        <v>915</v>
      </c>
      <c r="L190" s="8" t="b">
        <v>0</v>
      </c>
      <c r="M190" s="9" t="s">
        <v>7</v>
      </c>
      <c r="N190" s="10">
        <v>42048</v>
      </c>
      <c r="O190" s="11"/>
      <c r="P190" s="22">
        <v>23778</v>
      </c>
      <c r="Q190" s="9" t="s">
        <v>239</v>
      </c>
      <c r="R190" s="11"/>
      <c r="S190" s="11"/>
      <c r="T190" s="11"/>
      <c r="U190" s="11"/>
      <c r="V190" s="11"/>
      <c r="W190" s="20">
        <v>85</v>
      </c>
      <c r="X190" s="20">
        <v>51</v>
      </c>
      <c r="Y190" s="11"/>
      <c r="Z190" s="11"/>
      <c r="AA190" s="11"/>
      <c r="AB190" s="11"/>
      <c r="AC190" s="20">
        <v>33</v>
      </c>
      <c r="AD190" s="20">
        <v>11</v>
      </c>
      <c r="AE190" s="20">
        <v>11</v>
      </c>
      <c r="AF190" s="20">
        <v>39</v>
      </c>
      <c r="AG190" s="11"/>
      <c r="AH190" s="9" t="s">
        <v>7</v>
      </c>
      <c r="AI190" s="8" t="b">
        <v>0</v>
      </c>
      <c r="AJ190" s="9" t="s">
        <v>75</v>
      </c>
      <c r="AK190" s="9" t="s">
        <v>7</v>
      </c>
      <c r="AL190" s="9" t="s">
        <v>916</v>
      </c>
    </row>
    <row r="191" spans="1:38" ht="16.149999999999999" customHeight="1" x14ac:dyDescent="0.25">
      <c r="A191" s="8">
        <v>8056</v>
      </c>
      <c r="B191" s="9" t="s">
        <v>49</v>
      </c>
      <c r="C191" s="9" t="s">
        <v>100</v>
      </c>
      <c r="D191" s="8" t="b">
        <v>0</v>
      </c>
      <c r="E191" s="9" t="s">
        <v>160</v>
      </c>
      <c r="F191" s="9" t="s">
        <v>917</v>
      </c>
      <c r="G191" s="9" t="s">
        <v>912</v>
      </c>
      <c r="H191" s="9" t="s">
        <v>301</v>
      </c>
      <c r="I191" s="9" t="s">
        <v>913</v>
      </c>
      <c r="J191" s="9" t="s">
        <v>7</v>
      </c>
      <c r="K191" s="9" t="s">
        <v>7</v>
      </c>
      <c r="L191" s="8" t="b">
        <v>0</v>
      </c>
      <c r="M191" s="9" t="s">
        <v>7</v>
      </c>
      <c r="N191" s="10">
        <v>42048</v>
      </c>
      <c r="O191" s="11"/>
      <c r="P191" s="22">
        <v>23896</v>
      </c>
      <c r="Q191" s="9" t="s">
        <v>239</v>
      </c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20">
        <v>42</v>
      </c>
      <c r="AE191" s="11"/>
      <c r="AF191" s="11"/>
      <c r="AG191" s="11"/>
      <c r="AH191" s="9" t="s">
        <v>7</v>
      </c>
      <c r="AI191" s="8" t="b">
        <v>0</v>
      </c>
      <c r="AJ191" s="9" t="s">
        <v>240</v>
      </c>
      <c r="AK191" s="9" t="s">
        <v>7</v>
      </c>
      <c r="AL191" s="9" t="s">
        <v>916</v>
      </c>
    </row>
    <row r="192" spans="1:38" ht="16.149999999999999" customHeight="1" x14ac:dyDescent="0.25">
      <c r="A192" s="8">
        <v>8067</v>
      </c>
      <c r="B192" s="9" t="s">
        <v>49</v>
      </c>
      <c r="C192" s="9" t="s">
        <v>100</v>
      </c>
      <c r="D192" s="8" t="b">
        <v>0</v>
      </c>
      <c r="E192" s="9" t="s">
        <v>160</v>
      </c>
      <c r="F192" s="9" t="s">
        <v>83</v>
      </c>
      <c r="G192" s="9" t="s">
        <v>912</v>
      </c>
      <c r="H192" s="9" t="s">
        <v>301</v>
      </c>
      <c r="I192" s="9" t="s">
        <v>913</v>
      </c>
      <c r="J192" s="9" t="s">
        <v>7</v>
      </c>
      <c r="K192" s="9" t="s">
        <v>7</v>
      </c>
      <c r="L192" s="8" t="b">
        <v>0</v>
      </c>
      <c r="M192" s="9" t="s">
        <v>7</v>
      </c>
      <c r="N192" s="10">
        <v>42048</v>
      </c>
      <c r="O192" s="11"/>
      <c r="P192" s="10">
        <v>36488</v>
      </c>
      <c r="Q192" s="9" t="s">
        <v>239</v>
      </c>
      <c r="R192" s="21"/>
      <c r="S192" s="11"/>
      <c r="T192" s="21"/>
      <c r="U192" s="11"/>
      <c r="V192" s="21"/>
      <c r="W192" s="8">
        <v>96</v>
      </c>
      <c r="X192" s="8">
        <v>175</v>
      </c>
      <c r="Y192" s="11"/>
      <c r="Z192" s="11"/>
      <c r="AA192" s="21"/>
      <c r="AB192" s="21"/>
      <c r="AC192" s="20">
        <v>40</v>
      </c>
      <c r="AD192" s="11"/>
      <c r="AE192" s="21"/>
      <c r="AF192" s="21"/>
      <c r="AG192" s="11"/>
      <c r="AH192" s="9" t="s">
        <v>198</v>
      </c>
      <c r="AI192" s="8" t="b">
        <v>0</v>
      </c>
      <c r="AJ192" s="9" t="s">
        <v>240</v>
      </c>
      <c r="AK192" s="9" t="s">
        <v>7</v>
      </c>
      <c r="AL192" s="9" t="s">
        <v>916</v>
      </c>
    </row>
    <row r="193" spans="1:38" ht="16.149999999999999" customHeight="1" x14ac:dyDescent="0.25">
      <c r="A193" s="8">
        <v>11193</v>
      </c>
      <c r="B193" s="9" t="s">
        <v>75</v>
      </c>
      <c r="C193" s="9" t="s">
        <v>71</v>
      </c>
      <c r="D193" s="8" t="b">
        <v>0</v>
      </c>
      <c r="E193" s="9" t="s">
        <v>919</v>
      </c>
      <c r="F193" s="9" t="s">
        <v>920</v>
      </c>
      <c r="G193" s="9" t="s">
        <v>921</v>
      </c>
      <c r="H193" s="9" t="s">
        <v>235</v>
      </c>
      <c r="I193" s="9" t="s">
        <v>922</v>
      </c>
      <c r="J193" s="9" t="s">
        <v>923</v>
      </c>
      <c r="K193" s="9" t="s">
        <v>924</v>
      </c>
      <c r="L193" s="8" t="b">
        <v>1</v>
      </c>
      <c r="M193" s="9" t="s">
        <v>521</v>
      </c>
      <c r="N193" s="10">
        <v>41287</v>
      </c>
      <c r="O193" s="11"/>
      <c r="P193" s="21"/>
      <c r="Q193" s="9" t="s">
        <v>247</v>
      </c>
      <c r="R193" s="21"/>
      <c r="S193" s="11"/>
      <c r="T193" s="21"/>
      <c r="U193" s="11"/>
      <c r="V193" s="21"/>
      <c r="W193" s="21"/>
      <c r="X193" s="21"/>
      <c r="Y193" s="11"/>
      <c r="Z193" s="11"/>
      <c r="AA193" s="21"/>
      <c r="AB193" s="21"/>
      <c r="AC193" s="21"/>
      <c r="AD193" s="11"/>
      <c r="AE193" s="21"/>
      <c r="AF193" s="21"/>
      <c r="AG193" s="11"/>
      <c r="AH193" s="9" t="s">
        <v>7</v>
      </c>
      <c r="AI193" s="8" t="b">
        <v>0</v>
      </c>
      <c r="AJ193" s="9" t="s">
        <v>75</v>
      </c>
      <c r="AK193" s="9" t="s">
        <v>7</v>
      </c>
      <c r="AL193" s="9" t="s">
        <v>925</v>
      </c>
    </row>
    <row r="194" spans="1:38" ht="16.149999999999999" customHeight="1" x14ac:dyDescent="0.25">
      <c r="A194" s="8">
        <v>12218</v>
      </c>
      <c r="B194" s="9" t="s">
        <v>49</v>
      </c>
      <c r="C194" s="9" t="s">
        <v>100</v>
      </c>
      <c r="D194" s="8" t="b">
        <v>0</v>
      </c>
      <c r="E194" s="9" t="s">
        <v>919</v>
      </c>
      <c r="F194" s="9" t="s">
        <v>569</v>
      </c>
      <c r="G194" s="9" t="s">
        <v>921</v>
      </c>
      <c r="H194" s="9" t="s">
        <v>235</v>
      </c>
      <c r="I194" s="9" t="s">
        <v>922</v>
      </c>
      <c r="J194" s="9" t="s">
        <v>923</v>
      </c>
      <c r="K194" s="9" t="s">
        <v>926</v>
      </c>
      <c r="L194" s="8" t="b">
        <v>0</v>
      </c>
      <c r="M194" s="9" t="s">
        <v>7</v>
      </c>
      <c r="N194" s="10">
        <v>41287</v>
      </c>
      <c r="O194" s="11"/>
      <c r="P194" s="21"/>
      <c r="Q194" s="9" t="s">
        <v>247</v>
      </c>
      <c r="R194" s="21"/>
      <c r="S194" s="11"/>
      <c r="T194" s="11"/>
      <c r="U194" s="11"/>
      <c r="V194" s="11"/>
      <c r="W194" s="21"/>
      <c r="X194" s="21"/>
      <c r="Y194" s="11"/>
      <c r="Z194" s="21"/>
      <c r="AA194" s="11"/>
      <c r="AB194" s="21"/>
      <c r="AC194" s="21"/>
      <c r="AD194" s="11"/>
      <c r="AE194" s="21"/>
      <c r="AF194" s="21"/>
      <c r="AG194" s="11"/>
      <c r="AH194" s="9" t="s">
        <v>7</v>
      </c>
      <c r="AI194" s="8" t="b">
        <v>0</v>
      </c>
      <c r="AJ194" s="9" t="s">
        <v>240</v>
      </c>
      <c r="AK194" s="9" t="s">
        <v>7</v>
      </c>
      <c r="AL194" s="9" t="s">
        <v>925</v>
      </c>
    </row>
    <row r="195" spans="1:38" ht="16.149999999999999" customHeight="1" x14ac:dyDescent="0.25">
      <c r="A195" s="8">
        <v>27</v>
      </c>
      <c r="B195" s="9" t="s">
        <v>75</v>
      </c>
      <c r="C195" s="9" t="s">
        <v>71</v>
      </c>
      <c r="D195" s="8" t="b">
        <v>0</v>
      </c>
      <c r="E195" s="9" t="s">
        <v>928</v>
      </c>
      <c r="F195" s="9" t="s">
        <v>929</v>
      </c>
      <c r="G195" s="9" t="s">
        <v>930</v>
      </c>
      <c r="H195" s="9" t="s">
        <v>235</v>
      </c>
      <c r="I195" s="9" t="s">
        <v>931</v>
      </c>
      <c r="J195" s="9" t="s">
        <v>932</v>
      </c>
      <c r="K195" s="9" t="s">
        <v>933</v>
      </c>
      <c r="L195" s="8" t="b">
        <v>0</v>
      </c>
      <c r="M195" s="9" t="s">
        <v>7</v>
      </c>
      <c r="N195" s="10">
        <v>41253</v>
      </c>
      <c r="O195" s="11"/>
      <c r="P195" s="21"/>
      <c r="Q195" s="9" t="s">
        <v>239</v>
      </c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21"/>
      <c r="AF195" s="21"/>
      <c r="AG195" s="11"/>
      <c r="AH195" s="9" t="s">
        <v>7</v>
      </c>
      <c r="AI195" s="8" t="b">
        <v>0</v>
      </c>
      <c r="AJ195" s="9" t="s">
        <v>75</v>
      </c>
      <c r="AK195" s="9" t="s">
        <v>7</v>
      </c>
      <c r="AL195" s="9" t="s">
        <v>934</v>
      </c>
    </row>
    <row r="196" spans="1:38" ht="16.149999999999999" customHeight="1" x14ac:dyDescent="0.25">
      <c r="A196" s="8">
        <v>7722</v>
      </c>
      <c r="B196" s="9" t="s">
        <v>49</v>
      </c>
      <c r="C196" s="9" t="s">
        <v>50</v>
      </c>
      <c r="D196" s="8" t="b">
        <v>0</v>
      </c>
      <c r="E196" s="9" t="s">
        <v>51</v>
      </c>
      <c r="F196" s="9" t="s">
        <v>52</v>
      </c>
      <c r="G196" s="9" t="s">
        <v>234</v>
      </c>
      <c r="H196" s="9" t="s">
        <v>235</v>
      </c>
      <c r="I196" s="9" t="s">
        <v>936</v>
      </c>
      <c r="J196" s="9" t="s">
        <v>937</v>
      </c>
      <c r="K196" s="9" t="s">
        <v>938</v>
      </c>
      <c r="L196" s="8" t="b">
        <v>0</v>
      </c>
      <c r="M196" s="9" t="s">
        <v>7</v>
      </c>
      <c r="N196" s="10">
        <v>41938</v>
      </c>
      <c r="O196" s="11"/>
      <c r="P196" s="10">
        <v>25477</v>
      </c>
      <c r="Q196" s="9" t="s">
        <v>239</v>
      </c>
      <c r="R196" s="20">
        <v>24</v>
      </c>
      <c r="S196" s="11"/>
      <c r="T196" s="20">
        <v>10</v>
      </c>
      <c r="U196" s="11"/>
      <c r="V196" s="20">
        <v>18</v>
      </c>
      <c r="W196" s="20">
        <v>32</v>
      </c>
      <c r="X196" s="20">
        <v>37</v>
      </c>
      <c r="Y196" s="11"/>
      <c r="Z196" s="11"/>
      <c r="AA196" s="20">
        <v>4</v>
      </c>
      <c r="AB196" s="20">
        <v>13</v>
      </c>
      <c r="AC196" s="20">
        <v>18</v>
      </c>
      <c r="AD196" s="11"/>
      <c r="AE196" s="20">
        <v>16</v>
      </c>
      <c r="AF196" s="20">
        <v>17</v>
      </c>
      <c r="AG196" s="11"/>
      <c r="AH196" s="9" t="s">
        <v>7</v>
      </c>
      <c r="AI196" s="8" t="b">
        <v>0</v>
      </c>
      <c r="AJ196" s="9" t="s">
        <v>240</v>
      </c>
      <c r="AK196" s="9" t="s">
        <v>7</v>
      </c>
      <c r="AL196" s="9" t="s">
        <v>939</v>
      </c>
    </row>
    <row r="197" spans="1:38" ht="16.149999999999999" customHeight="1" x14ac:dyDescent="0.25">
      <c r="A197" s="8">
        <v>7721</v>
      </c>
      <c r="B197" s="9" t="s">
        <v>75</v>
      </c>
      <c r="C197" s="9" t="s">
        <v>55</v>
      </c>
      <c r="D197" s="8" t="b">
        <v>0</v>
      </c>
      <c r="E197" s="9" t="s">
        <v>51</v>
      </c>
      <c r="F197" s="9" t="s">
        <v>92</v>
      </c>
      <c r="G197" s="9" t="s">
        <v>234</v>
      </c>
      <c r="H197" s="9" t="s">
        <v>235</v>
      </c>
      <c r="I197" s="9" t="s">
        <v>936</v>
      </c>
      <c r="J197" s="9" t="s">
        <v>940</v>
      </c>
      <c r="K197" s="9" t="s">
        <v>941</v>
      </c>
      <c r="L197" s="8" t="b">
        <v>1</v>
      </c>
      <c r="M197" s="9" t="s">
        <v>521</v>
      </c>
      <c r="N197" s="10">
        <v>41938</v>
      </c>
      <c r="O197" s="11"/>
      <c r="P197" s="10">
        <v>25614</v>
      </c>
      <c r="Q197" s="9" t="s">
        <v>239</v>
      </c>
      <c r="R197" s="20">
        <v>31</v>
      </c>
      <c r="S197" s="11"/>
      <c r="T197" s="11"/>
      <c r="U197" s="11"/>
      <c r="V197" s="11"/>
      <c r="W197" s="20">
        <v>113</v>
      </c>
      <c r="X197" s="20">
        <v>123</v>
      </c>
      <c r="Y197" s="11"/>
      <c r="Z197" s="20">
        <v>9</v>
      </c>
      <c r="AA197" s="11"/>
      <c r="AB197" s="20">
        <v>19</v>
      </c>
      <c r="AC197" s="20">
        <v>28</v>
      </c>
      <c r="AD197" s="11"/>
      <c r="AE197" s="20">
        <v>24</v>
      </c>
      <c r="AF197" s="20">
        <v>11</v>
      </c>
      <c r="AG197" s="11"/>
      <c r="AH197" s="9" t="s">
        <v>7</v>
      </c>
      <c r="AI197" s="8" t="b">
        <v>0</v>
      </c>
      <c r="AJ197" s="9" t="s">
        <v>75</v>
      </c>
      <c r="AK197" s="9" t="s">
        <v>7</v>
      </c>
      <c r="AL197" s="9" t="s">
        <v>939</v>
      </c>
    </row>
    <row r="198" spans="1:38" ht="16.149999999999999" customHeight="1" x14ac:dyDescent="0.25">
      <c r="A198" s="8">
        <v>11140</v>
      </c>
      <c r="B198" s="9" t="s">
        <v>75</v>
      </c>
      <c r="C198" s="9" t="s">
        <v>100</v>
      </c>
      <c r="D198" s="8" t="b">
        <v>0</v>
      </c>
      <c r="E198" s="9" t="s">
        <v>942</v>
      </c>
      <c r="F198" s="9" t="s">
        <v>321</v>
      </c>
      <c r="G198" s="9" t="s">
        <v>618</v>
      </c>
      <c r="H198" s="9" t="s">
        <v>235</v>
      </c>
      <c r="I198" s="9" t="s">
        <v>619</v>
      </c>
      <c r="J198" s="9" t="s">
        <v>943</v>
      </c>
      <c r="K198" s="9" t="s">
        <v>944</v>
      </c>
      <c r="L198" s="8" t="b">
        <v>0</v>
      </c>
      <c r="M198" s="9" t="s">
        <v>7</v>
      </c>
      <c r="N198" s="10">
        <v>42049</v>
      </c>
      <c r="O198" s="11"/>
      <c r="P198" s="10">
        <v>33196</v>
      </c>
      <c r="Q198" s="9" t="s">
        <v>247</v>
      </c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20">
        <v>21</v>
      </c>
      <c r="AF198" s="20">
        <v>32</v>
      </c>
      <c r="AG198" s="11"/>
      <c r="AH198" s="9" t="s">
        <v>7</v>
      </c>
      <c r="AI198" s="8" t="b">
        <v>0</v>
      </c>
      <c r="AJ198" s="9" t="s">
        <v>75</v>
      </c>
      <c r="AK198" s="9" t="s">
        <v>7</v>
      </c>
      <c r="AL198" s="9" t="s">
        <v>945</v>
      </c>
    </row>
    <row r="199" spans="1:38" ht="16.149999999999999" customHeight="1" x14ac:dyDescent="0.25">
      <c r="A199" s="8">
        <v>4082</v>
      </c>
      <c r="B199" s="9" t="s">
        <v>87</v>
      </c>
      <c r="C199" s="9" t="s">
        <v>100</v>
      </c>
      <c r="D199" s="8" t="b">
        <v>0</v>
      </c>
      <c r="E199" s="9" t="s">
        <v>946</v>
      </c>
      <c r="F199" s="9" t="s">
        <v>103</v>
      </c>
      <c r="G199" s="9" t="s">
        <v>912</v>
      </c>
      <c r="H199" s="9" t="s">
        <v>301</v>
      </c>
      <c r="I199" s="9" t="s">
        <v>947</v>
      </c>
      <c r="J199" s="9" t="s">
        <v>948</v>
      </c>
      <c r="K199" s="9" t="s">
        <v>949</v>
      </c>
      <c r="L199" s="8" t="b">
        <v>0</v>
      </c>
      <c r="M199" s="9" t="s">
        <v>7</v>
      </c>
      <c r="N199" s="10">
        <v>41579</v>
      </c>
      <c r="O199" s="11"/>
      <c r="P199" s="22">
        <v>21588</v>
      </c>
      <c r="Q199" s="9" t="s">
        <v>254</v>
      </c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9" t="s">
        <v>7</v>
      </c>
      <c r="AI199" s="8" t="b">
        <v>0</v>
      </c>
      <c r="AJ199" s="9" t="s">
        <v>7</v>
      </c>
      <c r="AK199" s="9" t="s">
        <v>7</v>
      </c>
      <c r="AL199" s="9" t="s">
        <v>950</v>
      </c>
    </row>
    <row r="200" spans="1:38" ht="16.149999999999999" customHeight="1" x14ac:dyDescent="0.25">
      <c r="A200" s="8">
        <v>4081</v>
      </c>
      <c r="B200" s="9" t="s">
        <v>75</v>
      </c>
      <c r="C200" s="9" t="s">
        <v>71</v>
      </c>
      <c r="D200" s="8" t="b">
        <v>0</v>
      </c>
      <c r="E200" s="9" t="s">
        <v>946</v>
      </c>
      <c r="F200" s="9" t="s">
        <v>951</v>
      </c>
      <c r="G200" s="9" t="s">
        <v>912</v>
      </c>
      <c r="H200" s="9" t="s">
        <v>301</v>
      </c>
      <c r="I200" s="9" t="s">
        <v>947</v>
      </c>
      <c r="J200" s="9" t="s">
        <v>952</v>
      </c>
      <c r="K200" s="9" t="s">
        <v>7</v>
      </c>
      <c r="L200" s="8" t="b">
        <v>0</v>
      </c>
      <c r="M200" s="9" t="s">
        <v>7</v>
      </c>
      <c r="N200" s="10">
        <v>41579</v>
      </c>
      <c r="O200" s="11"/>
      <c r="P200" s="10">
        <v>23674</v>
      </c>
      <c r="Q200" s="9" t="s">
        <v>254</v>
      </c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9" t="s">
        <v>953</v>
      </c>
      <c r="AI200" s="8" t="b">
        <v>0</v>
      </c>
      <c r="AJ200" s="9" t="s">
        <v>7</v>
      </c>
      <c r="AK200" s="9" t="s">
        <v>7</v>
      </c>
      <c r="AL200" s="9" t="s">
        <v>950</v>
      </c>
    </row>
    <row r="201" spans="1:38" ht="16.149999999999999" customHeight="1" x14ac:dyDescent="0.25">
      <c r="A201" s="8">
        <v>8139</v>
      </c>
      <c r="B201" s="9" t="s">
        <v>49</v>
      </c>
      <c r="C201" s="9" t="s">
        <v>100</v>
      </c>
      <c r="D201" s="8" t="b">
        <v>0</v>
      </c>
      <c r="E201" s="9" t="s">
        <v>946</v>
      </c>
      <c r="F201" s="9" t="s">
        <v>954</v>
      </c>
      <c r="G201" s="9" t="s">
        <v>912</v>
      </c>
      <c r="H201" s="9" t="s">
        <v>301</v>
      </c>
      <c r="I201" s="9" t="s">
        <v>947</v>
      </c>
      <c r="J201" s="9" t="s">
        <v>952</v>
      </c>
      <c r="K201" s="9" t="s">
        <v>7</v>
      </c>
      <c r="L201" s="8" t="b">
        <v>0</v>
      </c>
      <c r="M201" s="9" t="s">
        <v>7</v>
      </c>
      <c r="N201" s="10">
        <v>41579</v>
      </c>
      <c r="O201" s="11"/>
      <c r="P201" s="10">
        <v>35733</v>
      </c>
      <c r="Q201" s="9" t="s">
        <v>254</v>
      </c>
      <c r="R201" s="21"/>
      <c r="S201" s="11"/>
      <c r="T201" s="21"/>
      <c r="U201" s="11"/>
      <c r="V201" s="11"/>
      <c r="W201" s="11"/>
      <c r="X201" s="21"/>
      <c r="Y201" s="21"/>
      <c r="Z201" s="11"/>
      <c r="AA201" s="11"/>
      <c r="AB201" s="11"/>
      <c r="AC201" s="21"/>
      <c r="AD201" s="11"/>
      <c r="AE201" s="11"/>
      <c r="AF201" s="11"/>
      <c r="AG201" s="11"/>
      <c r="AH201" s="9" t="s">
        <v>7</v>
      </c>
      <c r="AI201" s="8" t="b">
        <v>0</v>
      </c>
      <c r="AJ201" s="9" t="s">
        <v>7</v>
      </c>
      <c r="AK201" s="9" t="s">
        <v>7</v>
      </c>
      <c r="AL201" s="9" t="s">
        <v>950</v>
      </c>
    </row>
    <row r="202" spans="1:38" ht="16.149999999999999" customHeight="1" x14ac:dyDescent="0.25">
      <c r="A202" s="8">
        <v>13428</v>
      </c>
      <c r="B202" s="9" t="s">
        <v>252</v>
      </c>
      <c r="C202" s="9" t="s">
        <v>49</v>
      </c>
      <c r="D202" s="8" t="b">
        <v>0</v>
      </c>
      <c r="E202" s="9" t="s">
        <v>955</v>
      </c>
      <c r="F202" s="9" t="s">
        <v>956</v>
      </c>
      <c r="G202" s="9" t="s">
        <v>7</v>
      </c>
      <c r="H202" s="9" t="s">
        <v>7</v>
      </c>
      <c r="I202" s="9" t="s">
        <v>7</v>
      </c>
      <c r="J202" s="9" t="s">
        <v>7</v>
      </c>
      <c r="K202" s="9" t="s">
        <v>7</v>
      </c>
      <c r="L202" s="8" t="b">
        <v>0</v>
      </c>
      <c r="M202" s="9" t="s">
        <v>7</v>
      </c>
      <c r="N202" s="10">
        <v>41615</v>
      </c>
      <c r="O202" s="11"/>
      <c r="P202" s="21"/>
      <c r="Q202" s="9" t="s">
        <v>247</v>
      </c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9" t="s">
        <v>7</v>
      </c>
      <c r="AI202" s="8" t="b">
        <v>0</v>
      </c>
      <c r="AJ202" s="9" t="s">
        <v>7</v>
      </c>
      <c r="AK202" s="9" t="s">
        <v>7</v>
      </c>
      <c r="AL202" s="9" t="s">
        <v>7</v>
      </c>
    </row>
    <row r="203" spans="1:38" ht="16.149999999999999" customHeight="1" x14ac:dyDescent="0.25">
      <c r="A203" s="8">
        <v>13334</v>
      </c>
      <c r="B203" s="9" t="s">
        <v>49</v>
      </c>
      <c r="C203" s="9" t="s">
        <v>100</v>
      </c>
      <c r="D203" s="8" t="b">
        <v>0</v>
      </c>
      <c r="E203" s="9" t="s">
        <v>957</v>
      </c>
      <c r="F203" s="9" t="s">
        <v>958</v>
      </c>
      <c r="G203" s="9" t="s">
        <v>912</v>
      </c>
      <c r="H203" s="9" t="s">
        <v>301</v>
      </c>
      <c r="I203" s="9" t="s">
        <v>947</v>
      </c>
      <c r="J203" s="9" t="s">
        <v>952</v>
      </c>
      <c r="K203" s="9" t="s">
        <v>959</v>
      </c>
      <c r="L203" s="8" t="b">
        <v>0</v>
      </c>
      <c r="M203" s="9" t="s">
        <v>7</v>
      </c>
      <c r="N203" s="10">
        <v>41579</v>
      </c>
      <c r="O203" s="11"/>
      <c r="P203" s="10">
        <v>37488</v>
      </c>
      <c r="Q203" s="9" t="s">
        <v>254</v>
      </c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9" t="s">
        <v>960</v>
      </c>
      <c r="AI203" s="8" t="b">
        <v>0</v>
      </c>
      <c r="AJ203" s="9" t="s">
        <v>7</v>
      </c>
      <c r="AK203" s="9" t="s">
        <v>7</v>
      </c>
      <c r="AL203" s="9" t="s">
        <v>950</v>
      </c>
    </row>
    <row r="204" spans="1:38" ht="16.149999999999999" customHeight="1" x14ac:dyDescent="0.25">
      <c r="A204" s="8">
        <v>11465</v>
      </c>
      <c r="B204" s="9" t="s">
        <v>75</v>
      </c>
      <c r="C204" s="9" t="s">
        <v>100</v>
      </c>
      <c r="D204" s="8" t="b">
        <v>0</v>
      </c>
      <c r="E204" s="9" t="s">
        <v>58</v>
      </c>
      <c r="F204" s="9" t="s">
        <v>121</v>
      </c>
      <c r="G204" s="9" t="s">
        <v>258</v>
      </c>
      <c r="H204" s="9" t="s">
        <v>235</v>
      </c>
      <c r="I204" s="9" t="s">
        <v>398</v>
      </c>
      <c r="J204" s="9" t="s">
        <v>961</v>
      </c>
      <c r="K204" s="9" t="s">
        <v>962</v>
      </c>
      <c r="L204" s="8" t="b">
        <v>0</v>
      </c>
      <c r="M204" s="9" t="s">
        <v>7</v>
      </c>
      <c r="N204" s="10">
        <v>41938</v>
      </c>
      <c r="O204" s="11"/>
      <c r="P204" s="10">
        <v>27569</v>
      </c>
      <c r="Q204" s="9" t="s">
        <v>239</v>
      </c>
      <c r="R204" s="8">
        <v>53</v>
      </c>
      <c r="S204" s="21"/>
      <c r="T204" s="8">
        <v>24</v>
      </c>
      <c r="U204" s="21"/>
      <c r="V204" s="21"/>
      <c r="W204" s="21"/>
      <c r="X204" s="8">
        <v>128</v>
      </c>
      <c r="Y204" s="8">
        <v>47</v>
      </c>
      <c r="Z204" s="11"/>
      <c r="AA204" s="21"/>
      <c r="AB204" s="21"/>
      <c r="AC204" s="20">
        <v>34</v>
      </c>
      <c r="AD204" s="11"/>
      <c r="AE204" s="11"/>
      <c r="AF204" s="11"/>
      <c r="AG204" s="11"/>
      <c r="AH204" s="9" t="s">
        <v>7</v>
      </c>
      <c r="AI204" s="8" t="b">
        <v>0</v>
      </c>
      <c r="AJ204" s="9" t="s">
        <v>75</v>
      </c>
      <c r="AK204" s="9" t="s">
        <v>7</v>
      </c>
      <c r="AL204" s="9" t="s">
        <v>963</v>
      </c>
    </row>
    <row r="205" spans="1:38" ht="16.149999999999999" customHeight="1" x14ac:dyDescent="0.25">
      <c r="A205" s="8">
        <v>11467</v>
      </c>
      <c r="B205" s="9" t="s">
        <v>49</v>
      </c>
      <c r="C205" s="9" t="s">
        <v>100</v>
      </c>
      <c r="D205" s="8" t="b">
        <v>0</v>
      </c>
      <c r="E205" s="9" t="s">
        <v>58</v>
      </c>
      <c r="F205" s="9" t="s">
        <v>964</v>
      </c>
      <c r="G205" s="9" t="s">
        <v>258</v>
      </c>
      <c r="H205" s="9" t="s">
        <v>235</v>
      </c>
      <c r="I205" s="9" t="s">
        <v>398</v>
      </c>
      <c r="J205" s="9" t="s">
        <v>7</v>
      </c>
      <c r="K205" s="9" t="s">
        <v>965</v>
      </c>
      <c r="L205" s="8" t="b">
        <v>0</v>
      </c>
      <c r="M205" s="9" t="s">
        <v>7</v>
      </c>
      <c r="N205" s="10">
        <v>41938</v>
      </c>
      <c r="O205" s="11"/>
      <c r="P205" s="10">
        <v>36687</v>
      </c>
      <c r="Q205" s="9" t="s">
        <v>239</v>
      </c>
      <c r="R205" s="11"/>
      <c r="S205" s="21"/>
      <c r="T205" s="21"/>
      <c r="U205" s="11"/>
      <c r="V205" s="21"/>
      <c r="W205" s="21"/>
      <c r="X205" s="21"/>
      <c r="Y205" s="11"/>
      <c r="Z205" s="11"/>
      <c r="AA205" s="21"/>
      <c r="AB205" s="21"/>
      <c r="AC205" s="11"/>
      <c r="AD205" s="21"/>
      <c r="AE205" s="21"/>
      <c r="AF205" s="21"/>
      <c r="AG205" s="11"/>
      <c r="AH205" s="9" t="s">
        <v>7</v>
      </c>
      <c r="AI205" s="8" t="b">
        <v>0</v>
      </c>
      <c r="AJ205" s="9" t="s">
        <v>240</v>
      </c>
      <c r="AK205" s="9" t="s">
        <v>7</v>
      </c>
      <c r="AL205" s="9" t="s">
        <v>963</v>
      </c>
    </row>
    <row r="206" spans="1:38" ht="16.149999999999999" customHeight="1" x14ac:dyDescent="0.25">
      <c r="A206" s="8">
        <v>11046</v>
      </c>
      <c r="B206" s="9" t="s">
        <v>49</v>
      </c>
      <c r="C206" s="9" t="s">
        <v>50</v>
      </c>
      <c r="D206" s="8" t="b">
        <v>0</v>
      </c>
      <c r="E206" s="9" t="s">
        <v>58</v>
      </c>
      <c r="F206" s="9" t="s">
        <v>59</v>
      </c>
      <c r="G206" s="9" t="s">
        <v>258</v>
      </c>
      <c r="H206" s="9" t="s">
        <v>235</v>
      </c>
      <c r="I206" s="9" t="s">
        <v>398</v>
      </c>
      <c r="J206" s="9" t="s">
        <v>967</v>
      </c>
      <c r="K206" s="9" t="s">
        <v>965</v>
      </c>
      <c r="L206" s="8" t="b">
        <v>0</v>
      </c>
      <c r="M206" s="9" t="s">
        <v>7</v>
      </c>
      <c r="N206" s="10">
        <v>41938</v>
      </c>
      <c r="O206" s="11"/>
      <c r="P206" s="10">
        <v>27568</v>
      </c>
      <c r="Q206" s="9" t="s">
        <v>239</v>
      </c>
      <c r="R206" s="20">
        <v>17</v>
      </c>
      <c r="S206" s="20">
        <v>18</v>
      </c>
      <c r="T206" s="20">
        <v>20</v>
      </c>
      <c r="U206" s="20">
        <v>8</v>
      </c>
      <c r="V206" s="20">
        <v>7</v>
      </c>
      <c r="W206" s="20">
        <v>62</v>
      </c>
      <c r="X206" s="20">
        <v>90</v>
      </c>
      <c r="Y206" s="20">
        <v>34</v>
      </c>
      <c r="Z206" s="11"/>
      <c r="AA206" s="20">
        <v>47</v>
      </c>
      <c r="AB206" s="20">
        <v>14</v>
      </c>
      <c r="AC206" s="11"/>
      <c r="AD206" s="11"/>
      <c r="AE206" s="11"/>
      <c r="AF206" s="11"/>
      <c r="AG206" s="11"/>
      <c r="AH206" s="9" t="s">
        <v>7</v>
      </c>
      <c r="AI206" s="8" t="b">
        <v>0</v>
      </c>
      <c r="AJ206" s="9" t="s">
        <v>240</v>
      </c>
      <c r="AK206" s="9" t="s">
        <v>7</v>
      </c>
      <c r="AL206" s="9" t="s">
        <v>963</v>
      </c>
    </row>
    <row r="207" spans="1:38" ht="16.149999999999999" customHeight="1" x14ac:dyDescent="0.25">
      <c r="A207" s="8">
        <v>11139</v>
      </c>
      <c r="B207" s="9" t="s">
        <v>49</v>
      </c>
      <c r="C207" s="9" t="s">
        <v>100</v>
      </c>
      <c r="D207" s="8" t="b">
        <v>0</v>
      </c>
      <c r="E207" s="9" t="s">
        <v>179</v>
      </c>
      <c r="F207" s="9" t="s">
        <v>59</v>
      </c>
      <c r="G207" s="9" t="s">
        <v>370</v>
      </c>
      <c r="H207" s="9" t="s">
        <v>235</v>
      </c>
      <c r="I207" s="9" t="s">
        <v>968</v>
      </c>
      <c r="J207" s="9" t="s">
        <v>969</v>
      </c>
      <c r="K207" s="9" t="s">
        <v>970</v>
      </c>
      <c r="L207" s="8" t="b">
        <v>0</v>
      </c>
      <c r="M207" s="9" t="s">
        <v>7</v>
      </c>
      <c r="N207" s="10">
        <v>42023</v>
      </c>
      <c r="O207" s="11"/>
      <c r="P207" s="22">
        <v>26300</v>
      </c>
      <c r="Q207" s="9" t="s">
        <v>254</v>
      </c>
      <c r="R207" s="11"/>
      <c r="S207" s="20">
        <v>22</v>
      </c>
      <c r="T207" s="20">
        <v>36</v>
      </c>
      <c r="U207" s="11"/>
      <c r="V207" s="20">
        <v>35</v>
      </c>
      <c r="W207" s="20">
        <v>95</v>
      </c>
      <c r="X207" s="20">
        <v>135</v>
      </c>
      <c r="Y207" s="11"/>
      <c r="Z207" s="11"/>
      <c r="AA207" s="20">
        <v>62</v>
      </c>
      <c r="AB207" s="20">
        <v>50</v>
      </c>
      <c r="AC207" s="11"/>
      <c r="AD207" s="20">
        <v>36</v>
      </c>
      <c r="AE207" s="20">
        <v>38</v>
      </c>
      <c r="AF207" s="20">
        <v>22</v>
      </c>
      <c r="AG207" s="11"/>
      <c r="AH207" s="9" t="s">
        <v>7</v>
      </c>
      <c r="AI207" s="8" t="b">
        <v>0</v>
      </c>
      <c r="AJ207" s="9" t="s">
        <v>7</v>
      </c>
      <c r="AK207" s="9" t="s">
        <v>7</v>
      </c>
      <c r="AL207" s="9" t="s">
        <v>971</v>
      </c>
    </row>
    <row r="208" spans="1:38" ht="16.149999999999999" customHeight="1" x14ac:dyDescent="0.25">
      <c r="A208" s="8">
        <v>13475</v>
      </c>
      <c r="B208" s="9" t="s">
        <v>49</v>
      </c>
      <c r="C208" s="9" t="s">
        <v>100</v>
      </c>
      <c r="D208" s="8" t="b">
        <v>0</v>
      </c>
      <c r="E208" s="9" t="s">
        <v>972</v>
      </c>
      <c r="F208" s="9" t="s">
        <v>79</v>
      </c>
      <c r="G208" s="9" t="s">
        <v>973</v>
      </c>
      <c r="H208" s="9" t="s">
        <v>235</v>
      </c>
      <c r="I208" s="9" t="s">
        <v>974</v>
      </c>
      <c r="J208" s="9" t="s">
        <v>975</v>
      </c>
      <c r="K208" s="9" t="s">
        <v>976</v>
      </c>
      <c r="L208" s="8" t="b">
        <v>0</v>
      </c>
      <c r="M208" s="9" t="s">
        <v>7</v>
      </c>
      <c r="N208" s="10">
        <v>41938</v>
      </c>
      <c r="O208" s="11"/>
      <c r="P208" s="22">
        <v>35245</v>
      </c>
      <c r="Q208" s="9" t="s">
        <v>247</v>
      </c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9" t="s">
        <v>7</v>
      </c>
      <c r="AI208" s="8" t="b">
        <v>0</v>
      </c>
      <c r="AJ208" s="9" t="s">
        <v>7</v>
      </c>
      <c r="AK208" s="9" t="s">
        <v>7</v>
      </c>
      <c r="AL208" s="9" t="s">
        <v>977</v>
      </c>
    </row>
    <row r="209" spans="1:38" ht="16.149999999999999" customHeight="1" x14ac:dyDescent="0.25">
      <c r="A209" s="8">
        <v>2236</v>
      </c>
      <c r="B209" s="9" t="s">
        <v>45</v>
      </c>
      <c r="C209" s="9" t="s">
        <v>81</v>
      </c>
      <c r="D209" s="8" t="b">
        <v>0</v>
      </c>
      <c r="E209" s="9" t="s">
        <v>978</v>
      </c>
      <c r="F209" s="9" t="s">
        <v>979</v>
      </c>
      <c r="G209" s="9" t="s">
        <v>834</v>
      </c>
      <c r="H209" s="9" t="s">
        <v>835</v>
      </c>
      <c r="I209" s="9" t="s">
        <v>836</v>
      </c>
      <c r="J209" s="9" t="s">
        <v>7</v>
      </c>
      <c r="K209" s="9" t="s">
        <v>7</v>
      </c>
      <c r="L209" s="8" t="b">
        <v>0</v>
      </c>
      <c r="M209" s="9" t="s">
        <v>7</v>
      </c>
      <c r="N209" s="10">
        <v>41245</v>
      </c>
      <c r="O209" s="11"/>
      <c r="P209" s="11"/>
      <c r="Q209" s="9" t="s">
        <v>239</v>
      </c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9" t="s">
        <v>7</v>
      </c>
      <c r="AI209" s="8" t="b">
        <v>0</v>
      </c>
      <c r="AJ209" s="9" t="s">
        <v>75</v>
      </c>
      <c r="AK209" s="9" t="s">
        <v>7</v>
      </c>
      <c r="AL209" s="9" t="s">
        <v>839</v>
      </c>
    </row>
    <row r="210" spans="1:38" ht="16.149999999999999" customHeight="1" x14ac:dyDescent="0.25">
      <c r="A210" s="8">
        <v>5396</v>
      </c>
      <c r="B210" s="9" t="s">
        <v>49</v>
      </c>
      <c r="C210" s="9" t="s">
        <v>100</v>
      </c>
      <c r="D210" s="8" t="b">
        <v>0</v>
      </c>
      <c r="E210" s="9" t="s">
        <v>175</v>
      </c>
      <c r="F210" s="9" t="s">
        <v>176</v>
      </c>
      <c r="G210" s="9" t="s">
        <v>441</v>
      </c>
      <c r="H210" s="9" t="s">
        <v>235</v>
      </c>
      <c r="I210" s="9" t="s">
        <v>442</v>
      </c>
      <c r="J210" s="9" t="s">
        <v>980</v>
      </c>
      <c r="K210" s="9" t="s">
        <v>981</v>
      </c>
      <c r="L210" s="8" t="b">
        <v>0</v>
      </c>
      <c r="M210" s="9" t="s">
        <v>7</v>
      </c>
      <c r="N210" s="10">
        <v>41210</v>
      </c>
      <c r="O210" s="11"/>
      <c r="P210" s="21"/>
      <c r="Q210" s="9" t="s">
        <v>239</v>
      </c>
      <c r="R210" s="11"/>
      <c r="S210" s="11"/>
      <c r="T210" s="21"/>
      <c r="U210" s="11"/>
      <c r="V210" s="11"/>
      <c r="W210" s="21"/>
      <c r="X210" s="21"/>
      <c r="Y210" s="21"/>
      <c r="Z210" s="21"/>
      <c r="AA210" s="21"/>
      <c r="AB210" s="21"/>
      <c r="AC210" s="11"/>
      <c r="AD210" s="11"/>
      <c r="AE210" s="11"/>
      <c r="AF210" s="11"/>
      <c r="AG210" s="11"/>
      <c r="AH210" s="9" t="s">
        <v>7</v>
      </c>
      <c r="AI210" s="8" t="b">
        <v>0</v>
      </c>
      <c r="AJ210" s="9" t="s">
        <v>240</v>
      </c>
      <c r="AK210" s="9" t="s">
        <v>7</v>
      </c>
      <c r="AL210" s="9" t="s">
        <v>982</v>
      </c>
    </row>
    <row r="211" spans="1:38" ht="16.149999999999999" customHeight="1" x14ac:dyDescent="0.25">
      <c r="A211" s="8">
        <v>4116</v>
      </c>
      <c r="B211" s="9" t="s">
        <v>87</v>
      </c>
      <c r="C211" s="9" t="s">
        <v>100</v>
      </c>
      <c r="D211" s="8" t="b">
        <v>0</v>
      </c>
      <c r="E211" s="9" t="s">
        <v>983</v>
      </c>
      <c r="F211" s="9" t="s">
        <v>984</v>
      </c>
      <c r="G211" s="9" t="s">
        <v>493</v>
      </c>
      <c r="H211" s="9" t="s">
        <v>235</v>
      </c>
      <c r="I211" s="9" t="s">
        <v>985</v>
      </c>
      <c r="J211" s="9" t="s">
        <v>986</v>
      </c>
      <c r="K211" s="9" t="s">
        <v>987</v>
      </c>
      <c r="L211" s="8" t="b">
        <v>0</v>
      </c>
      <c r="M211" s="9" t="s">
        <v>7</v>
      </c>
      <c r="N211" s="10">
        <v>41237</v>
      </c>
      <c r="O211" s="11"/>
      <c r="P211" s="21"/>
      <c r="Q211" s="9" t="s">
        <v>239</v>
      </c>
      <c r="R211" s="11"/>
      <c r="S211" s="11"/>
      <c r="T211" s="21"/>
      <c r="U211" s="11"/>
      <c r="V211" s="11"/>
      <c r="W211" s="21"/>
      <c r="X211" s="21"/>
      <c r="Y211" s="21"/>
      <c r="Z211" s="11"/>
      <c r="AA211" s="21"/>
      <c r="AB211" s="21"/>
      <c r="AC211" s="11"/>
      <c r="AD211" s="11"/>
      <c r="AE211" s="11"/>
      <c r="AF211" s="11"/>
      <c r="AG211" s="11"/>
      <c r="AH211" s="9" t="s">
        <v>7</v>
      </c>
      <c r="AI211" s="8" t="b">
        <v>0</v>
      </c>
      <c r="AJ211" s="9" t="s">
        <v>240</v>
      </c>
      <c r="AK211" s="9" t="s">
        <v>7</v>
      </c>
      <c r="AL211" s="9" t="s">
        <v>988</v>
      </c>
    </row>
    <row r="212" spans="1:38" ht="16.149999999999999" customHeight="1" x14ac:dyDescent="0.25">
      <c r="A212" s="8">
        <v>1</v>
      </c>
      <c r="B212" s="9" t="s">
        <v>45</v>
      </c>
      <c r="C212" s="9" t="s">
        <v>46</v>
      </c>
      <c r="D212" s="8" t="b">
        <v>0</v>
      </c>
      <c r="E212" s="9" t="s">
        <v>60</v>
      </c>
      <c r="F212" s="9" t="s">
        <v>61</v>
      </c>
      <c r="G212" s="9" t="s">
        <v>258</v>
      </c>
      <c r="H212" s="9" t="s">
        <v>235</v>
      </c>
      <c r="I212" s="9" t="s">
        <v>398</v>
      </c>
      <c r="J212" s="9" t="s">
        <v>989</v>
      </c>
      <c r="K212" s="9" t="s">
        <v>990</v>
      </c>
      <c r="L212" s="8" t="b">
        <v>1</v>
      </c>
      <c r="M212" s="9" t="s">
        <v>521</v>
      </c>
      <c r="N212" s="10">
        <v>41947</v>
      </c>
      <c r="O212" s="11"/>
      <c r="P212" s="22">
        <v>15727</v>
      </c>
      <c r="Q212" s="9" t="s">
        <v>239</v>
      </c>
      <c r="R212" s="21"/>
      <c r="S212" s="11"/>
      <c r="T212" s="8">
        <v>2</v>
      </c>
      <c r="U212" s="11"/>
      <c r="V212" s="21"/>
      <c r="W212" s="20">
        <v>55</v>
      </c>
      <c r="X212" s="8">
        <v>10</v>
      </c>
      <c r="Y212" s="8">
        <v>10</v>
      </c>
      <c r="Z212" s="20">
        <v>4</v>
      </c>
      <c r="AA212" s="20">
        <v>12</v>
      </c>
      <c r="AB212" s="20">
        <v>4</v>
      </c>
      <c r="AC212" s="21"/>
      <c r="AD212" s="21"/>
      <c r="AE212" s="11"/>
      <c r="AF212" s="11"/>
      <c r="AG212" s="11"/>
      <c r="AH212" s="9" t="s">
        <v>7</v>
      </c>
      <c r="AI212" s="8" t="b">
        <v>0</v>
      </c>
      <c r="AJ212" s="9" t="s">
        <v>75</v>
      </c>
      <c r="AK212" s="9" t="s">
        <v>7</v>
      </c>
      <c r="AL212" s="9" t="s">
        <v>991</v>
      </c>
    </row>
    <row r="213" spans="1:38" ht="16.149999999999999" customHeight="1" x14ac:dyDescent="0.25">
      <c r="A213" s="8">
        <v>11</v>
      </c>
      <c r="B213" s="9" t="s">
        <v>87</v>
      </c>
      <c r="C213" s="9" t="s">
        <v>50</v>
      </c>
      <c r="D213" s="8" t="b">
        <v>0</v>
      </c>
      <c r="E213" s="9" t="s">
        <v>60</v>
      </c>
      <c r="F213" s="9" t="s">
        <v>109</v>
      </c>
      <c r="G213" s="9" t="s">
        <v>258</v>
      </c>
      <c r="H213" s="9" t="s">
        <v>235</v>
      </c>
      <c r="I213" s="9" t="s">
        <v>398</v>
      </c>
      <c r="J213" s="9" t="s">
        <v>992</v>
      </c>
      <c r="K213" s="9" t="s">
        <v>7</v>
      </c>
      <c r="L213" s="8" t="b">
        <v>0</v>
      </c>
      <c r="M213" s="9" t="s">
        <v>7</v>
      </c>
      <c r="N213" s="10">
        <v>41947</v>
      </c>
      <c r="O213" s="11"/>
      <c r="P213" s="10">
        <v>19332</v>
      </c>
      <c r="Q213" s="9" t="s">
        <v>239</v>
      </c>
      <c r="R213" s="11"/>
      <c r="S213" s="11"/>
      <c r="T213" s="20">
        <v>23</v>
      </c>
      <c r="U213" s="11"/>
      <c r="V213" s="11"/>
      <c r="W213" s="20">
        <v>92</v>
      </c>
      <c r="X213" s="20">
        <v>94</v>
      </c>
      <c r="Y213" s="20">
        <v>18</v>
      </c>
      <c r="Z213" s="11"/>
      <c r="AA213" s="20">
        <v>39</v>
      </c>
      <c r="AB213" s="20">
        <v>37</v>
      </c>
      <c r="AC213" s="11"/>
      <c r="AD213" s="11"/>
      <c r="AE213" s="11"/>
      <c r="AF213" s="11"/>
      <c r="AG213" s="11"/>
      <c r="AH213" s="9" t="s">
        <v>993</v>
      </c>
      <c r="AI213" s="8" t="b">
        <v>0</v>
      </c>
      <c r="AJ213" s="9" t="s">
        <v>240</v>
      </c>
      <c r="AK213" s="9" t="s">
        <v>7</v>
      </c>
      <c r="AL213" s="9" t="s">
        <v>994</v>
      </c>
    </row>
    <row r="214" spans="1:38" ht="16.149999999999999" customHeight="1" x14ac:dyDescent="0.25">
      <c r="A214" s="8">
        <v>3294</v>
      </c>
      <c r="B214" s="9" t="s">
        <v>45</v>
      </c>
      <c r="C214" s="9" t="s">
        <v>46</v>
      </c>
      <c r="D214" s="8" t="b">
        <v>0</v>
      </c>
      <c r="E214" s="9" t="s">
        <v>47</v>
      </c>
      <c r="F214" s="9" t="s">
        <v>48</v>
      </c>
      <c r="G214" s="9" t="s">
        <v>328</v>
      </c>
      <c r="H214" s="9" t="s">
        <v>235</v>
      </c>
      <c r="I214" s="9" t="s">
        <v>290</v>
      </c>
      <c r="J214" s="9" t="s">
        <v>995</v>
      </c>
      <c r="K214" s="9" t="s">
        <v>996</v>
      </c>
      <c r="L214" s="8" t="b">
        <v>0</v>
      </c>
      <c r="M214" s="9" t="s">
        <v>7</v>
      </c>
      <c r="N214" s="10">
        <v>42054</v>
      </c>
      <c r="O214" s="11"/>
      <c r="P214" s="21"/>
      <c r="Q214" s="9" t="s">
        <v>239</v>
      </c>
      <c r="R214" s="20">
        <v>12</v>
      </c>
      <c r="S214" s="11"/>
      <c r="T214" s="20">
        <v>1</v>
      </c>
      <c r="U214" s="11"/>
      <c r="V214" s="20">
        <v>46</v>
      </c>
      <c r="W214" s="11"/>
      <c r="X214" s="20">
        <v>5</v>
      </c>
      <c r="Y214" s="20">
        <v>59</v>
      </c>
      <c r="Z214" s="11"/>
      <c r="AA214" s="11"/>
      <c r="AB214" s="11"/>
      <c r="AC214" s="20">
        <v>52</v>
      </c>
      <c r="AD214" s="20">
        <v>41</v>
      </c>
      <c r="AE214" s="11"/>
      <c r="AF214" s="11"/>
      <c r="AG214" s="11"/>
      <c r="AH214" s="9" t="s">
        <v>7</v>
      </c>
      <c r="AI214" s="8" t="b">
        <v>0</v>
      </c>
      <c r="AJ214" s="9" t="s">
        <v>75</v>
      </c>
      <c r="AK214" s="9" t="s">
        <v>297</v>
      </c>
      <c r="AL214" s="9" t="s">
        <v>997</v>
      </c>
    </row>
    <row r="215" spans="1:38" ht="16.149999999999999" customHeight="1" x14ac:dyDescent="0.25">
      <c r="A215" s="8">
        <v>11027</v>
      </c>
      <c r="B215" s="9" t="s">
        <v>252</v>
      </c>
      <c r="C215" s="9" t="s">
        <v>49</v>
      </c>
      <c r="D215" s="8" t="b">
        <v>0</v>
      </c>
      <c r="E215" s="9" t="s">
        <v>47</v>
      </c>
      <c r="F215" s="9" t="s">
        <v>998</v>
      </c>
      <c r="G215" s="9" t="s">
        <v>328</v>
      </c>
      <c r="H215" s="9" t="s">
        <v>235</v>
      </c>
      <c r="I215" s="9" t="s">
        <v>290</v>
      </c>
      <c r="J215" s="9" t="s">
        <v>7</v>
      </c>
      <c r="K215" s="9" t="s">
        <v>7</v>
      </c>
      <c r="L215" s="8" t="b">
        <v>0</v>
      </c>
      <c r="M215" s="9" t="s">
        <v>7</v>
      </c>
      <c r="N215" s="10">
        <v>42088</v>
      </c>
      <c r="O215" s="11"/>
      <c r="P215" s="10">
        <v>38755</v>
      </c>
      <c r="Q215" s="9" t="s">
        <v>239</v>
      </c>
      <c r="R215" s="21"/>
      <c r="S215" s="11"/>
      <c r="T215" s="11"/>
      <c r="U215" s="11"/>
      <c r="V215" s="21"/>
      <c r="W215" s="21"/>
      <c r="X215" s="21"/>
      <c r="Y215" s="21"/>
      <c r="Z215" s="11"/>
      <c r="AA215" s="21"/>
      <c r="AB215" s="21"/>
      <c r="AC215" s="21"/>
      <c r="AD215" s="21"/>
      <c r="AE215" s="21"/>
      <c r="AF215" s="21"/>
      <c r="AG215" s="11"/>
      <c r="AH215" s="9" t="s">
        <v>7</v>
      </c>
      <c r="AI215" s="8" t="b">
        <v>0</v>
      </c>
      <c r="AJ215" s="9" t="s">
        <v>75</v>
      </c>
      <c r="AK215" s="9" t="s">
        <v>7</v>
      </c>
      <c r="AL215" s="9" t="s">
        <v>997</v>
      </c>
    </row>
    <row r="216" spans="1:38" ht="16.149999999999999" customHeight="1" x14ac:dyDescent="0.25">
      <c r="A216" s="8">
        <v>4729</v>
      </c>
      <c r="B216" s="9" t="s">
        <v>45</v>
      </c>
      <c r="C216" s="9" t="s">
        <v>55</v>
      </c>
      <c r="D216" s="8" t="b">
        <v>0</v>
      </c>
      <c r="E216" s="9" t="s">
        <v>133</v>
      </c>
      <c r="F216" s="9" t="s">
        <v>134</v>
      </c>
      <c r="G216" s="9" t="s">
        <v>999</v>
      </c>
      <c r="H216" s="9" t="s">
        <v>1000</v>
      </c>
      <c r="I216" s="9" t="s">
        <v>1001</v>
      </c>
      <c r="J216" s="9" t="s">
        <v>1002</v>
      </c>
      <c r="K216" s="9" t="s">
        <v>1003</v>
      </c>
      <c r="L216" s="8" t="b">
        <v>0</v>
      </c>
      <c r="M216" s="9" t="s">
        <v>7</v>
      </c>
      <c r="N216" s="10">
        <v>41358</v>
      </c>
      <c r="O216" s="11"/>
      <c r="P216" s="10">
        <v>15188</v>
      </c>
      <c r="Q216" s="9" t="s">
        <v>7</v>
      </c>
      <c r="R216" s="21"/>
      <c r="S216" s="11"/>
      <c r="T216" s="11"/>
      <c r="U216" s="11"/>
      <c r="V216" s="21"/>
      <c r="W216" s="21"/>
      <c r="X216" s="21"/>
      <c r="Y216" s="21"/>
      <c r="Z216" s="11"/>
      <c r="AA216" s="21"/>
      <c r="AB216" s="21"/>
      <c r="AC216" s="21"/>
      <c r="AD216" s="21"/>
      <c r="AE216" s="21"/>
      <c r="AF216" s="21"/>
      <c r="AG216" s="11"/>
      <c r="AH216" s="9" t="s">
        <v>135</v>
      </c>
      <c r="AI216" s="8" t="b">
        <v>0</v>
      </c>
      <c r="AJ216" s="9" t="s">
        <v>75</v>
      </c>
      <c r="AK216" s="9" t="s">
        <v>7</v>
      </c>
      <c r="AL216" s="9" t="s">
        <v>1004</v>
      </c>
    </row>
    <row r="217" spans="1:38" ht="16.149999999999999" customHeight="1" x14ac:dyDescent="0.25">
      <c r="A217" s="8">
        <v>12436</v>
      </c>
      <c r="B217" s="9" t="s">
        <v>45</v>
      </c>
      <c r="C217" s="9" t="s">
        <v>55</v>
      </c>
      <c r="D217" s="8" t="b">
        <v>0</v>
      </c>
      <c r="E217" s="9" t="s">
        <v>1005</v>
      </c>
      <c r="F217" s="9" t="s">
        <v>853</v>
      </c>
      <c r="G217" s="9" t="s">
        <v>454</v>
      </c>
      <c r="H217" s="9" t="s">
        <v>235</v>
      </c>
      <c r="I217" s="9" t="s">
        <v>455</v>
      </c>
      <c r="J217" s="9" t="s">
        <v>1006</v>
      </c>
      <c r="K217" s="9" t="s">
        <v>1007</v>
      </c>
      <c r="L217" s="8" t="b">
        <v>0</v>
      </c>
      <c r="M217" s="9" t="s">
        <v>7</v>
      </c>
      <c r="N217" s="10">
        <v>41938</v>
      </c>
      <c r="O217" s="11"/>
      <c r="P217" s="10">
        <v>23315</v>
      </c>
      <c r="Q217" s="9" t="s">
        <v>247</v>
      </c>
      <c r="R217" s="20">
        <v>23</v>
      </c>
      <c r="S217" s="11"/>
      <c r="T217" s="11"/>
      <c r="U217" s="11"/>
      <c r="V217" s="20">
        <v>16</v>
      </c>
      <c r="W217" s="20">
        <v>34</v>
      </c>
      <c r="X217" s="20">
        <v>55</v>
      </c>
      <c r="Y217" s="20">
        <v>28</v>
      </c>
      <c r="Z217" s="11"/>
      <c r="AA217" s="20">
        <v>5</v>
      </c>
      <c r="AB217" s="20">
        <v>5</v>
      </c>
      <c r="AC217" s="20">
        <v>9</v>
      </c>
      <c r="AD217" s="20">
        <v>5</v>
      </c>
      <c r="AE217" s="20">
        <v>29</v>
      </c>
      <c r="AF217" s="20">
        <v>10</v>
      </c>
      <c r="AG217" s="11"/>
      <c r="AH217" s="9" t="s">
        <v>7</v>
      </c>
      <c r="AI217" s="8" t="b">
        <v>0</v>
      </c>
      <c r="AJ217" s="9" t="s">
        <v>7</v>
      </c>
      <c r="AK217" s="9" t="s">
        <v>7</v>
      </c>
      <c r="AL217" s="9" t="s">
        <v>1008</v>
      </c>
    </row>
    <row r="218" spans="1:38" ht="16.149999999999999" customHeight="1" x14ac:dyDescent="0.25">
      <c r="A218" s="8">
        <v>12434</v>
      </c>
      <c r="B218" s="9" t="s">
        <v>49</v>
      </c>
      <c r="C218" s="9" t="s">
        <v>100</v>
      </c>
      <c r="D218" s="8" t="b">
        <v>0</v>
      </c>
      <c r="E218" s="9" t="s">
        <v>1005</v>
      </c>
      <c r="F218" s="9" t="s">
        <v>670</v>
      </c>
      <c r="G218" s="9" t="s">
        <v>454</v>
      </c>
      <c r="H218" s="9" t="s">
        <v>235</v>
      </c>
      <c r="I218" s="9" t="s">
        <v>455</v>
      </c>
      <c r="J218" s="9" t="s">
        <v>1006</v>
      </c>
      <c r="K218" s="9" t="s">
        <v>1007</v>
      </c>
      <c r="L218" s="8" t="b">
        <v>0</v>
      </c>
      <c r="M218" s="9" t="s">
        <v>7</v>
      </c>
      <c r="N218" s="10">
        <v>41938</v>
      </c>
      <c r="O218" s="11"/>
      <c r="P218" s="10">
        <v>25002</v>
      </c>
      <c r="Q218" s="9" t="s">
        <v>247</v>
      </c>
      <c r="R218" s="20">
        <v>37</v>
      </c>
      <c r="S218" s="11"/>
      <c r="T218" s="11"/>
      <c r="U218" s="11"/>
      <c r="V218" s="20">
        <v>39</v>
      </c>
      <c r="W218" s="20">
        <v>97</v>
      </c>
      <c r="X218" s="20">
        <v>115</v>
      </c>
      <c r="Y218" s="20">
        <v>25</v>
      </c>
      <c r="Z218" s="11"/>
      <c r="AA218" s="20">
        <v>68</v>
      </c>
      <c r="AB218" s="20">
        <v>51</v>
      </c>
      <c r="AC218" s="20">
        <v>36</v>
      </c>
      <c r="AD218" s="20">
        <v>20</v>
      </c>
      <c r="AE218" s="20">
        <v>22</v>
      </c>
      <c r="AF218" s="20">
        <v>37</v>
      </c>
      <c r="AG218" s="11"/>
      <c r="AH218" s="9" t="s">
        <v>7</v>
      </c>
      <c r="AI218" s="8" t="b">
        <v>0</v>
      </c>
      <c r="AJ218" s="9" t="s">
        <v>7</v>
      </c>
      <c r="AK218" s="9" t="s">
        <v>7</v>
      </c>
      <c r="AL218" s="9" t="s">
        <v>1008</v>
      </c>
    </row>
    <row r="219" spans="1:38" ht="16.149999999999999" customHeight="1" x14ac:dyDescent="0.25">
      <c r="A219" s="8">
        <v>13436</v>
      </c>
      <c r="B219" s="9" t="s">
        <v>75</v>
      </c>
      <c r="C219" s="9" t="s">
        <v>100</v>
      </c>
      <c r="D219" s="8" t="b">
        <v>0</v>
      </c>
      <c r="E219" s="9" t="s">
        <v>1009</v>
      </c>
      <c r="F219" s="9" t="s">
        <v>730</v>
      </c>
      <c r="G219" s="9" t="s">
        <v>493</v>
      </c>
      <c r="H219" s="9" t="s">
        <v>235</v>
      </c>
      <c r="I219" s="9" t="s">
        <v>1010</v>
      </c>
      <c r="J219" s="9" t="s">
        <v>1011</v>
      </c>
      <c r="K219" s="9" t="s">
        <v>1012</v>
      </c>
      <c r="L219" s="8" t="b">
        <v>0</v>
      </c>
      <c r="M219" s="9" t="s">
        <v>7</v>
      </c>
      <c r="N219" s="10">
        <v>41615</v>
      </c>
      <c r="O219" s="11"/>
      <c r="P219" s="10">
        <v>26910</v>
      </c>
      <c r="Q219" s="9" t="s">
        <v>7</v>
      </c>
      <c r="R219" s="21"/>
      <c r="S219" s="11"/>
      <c r="T219" s="11"/>
      <c r="U219" s="11"/>
      <c r="V219" s="21"/>
      <c r="W219" s="21"/>
      <c r="X219" s="21"/>
      <c r="Y219" s="11"/>
      <c r="Z219" s="21"/>
      <c r="AA219" s="21"/>
      <c r="AB219" s="21"/>
      <c r="AC219" s="21"/>
      <c r="AD219" s="11"/>
      <c r="AE219" s="21"/>
      <c r="AF219" s="21"/>
      <c r="AG219" s="11"/>
      <c r="AH219" s="9" t="s">
        <v>7</v>
      </c>
      <c r="AI219" s="8" t="b">
        <v>0</v>
      </c>
      <c r="AJ219" s="9" t="s">
        <v>7</v>
      </c>
      <c r="AK219" s="9" t="s">
        <v>7</v>
      </c>
      <c r="AL219" s="9" t="s">
        <v>732</v>
      </c>
    </row>
    <row r="220" spans="1:38" ht="16.149999999999999" customHeight="1" x14ac:dyDescent="0.25">
      <c r="A220" s="8">
        <v>9273</v>
      </c>
      <c r="B220" s="9" t="s">
        <v>45</v>
      </c>
      <c r="C220" s="9" t="s">
        <v>55</v>
      </c>
      <c r="D220" s="8" t="b">
        <v>0</v>
      </c>
      <c r="E220" s="9" t="s">
        <v>130</v>
      </c>
      <c r="F220" s="9" t="s">
        <v>131</v>
      </c>
      <c r="G220" s="9" t="s">
        <v>525</v>
      </c>
      <c r="H220" s="9" t="s">
        <v>235</v>
      </c>
      <c r="I220" s="9" t="s">
        <v>526</v>
      </c>
      <c r="J220" s="9" t="s">
        <v>1015</v>
      </c>
      <c r="K220" s="9" t="s">
        <v>1016</v>
      </c>
      <c r="L220" s="8" t="b">
        <v>0</v>
      </c>
      <c r="M220" s="9" t="s">
        <v>521</v>
      </c>
      <c r="N220" s="10">
        <v>41938</v>
      </c>
      <c r="O220" s="11"/>
      <c r="P220" s="10">
        <v>17803</v>
      </c>
      <c r="Q220" s="9" t="s">
        <v>239</v>
      </c>
      <c r="R220" s="8">
        <v>35</v>
      </c>
      <c r="S220" s="11"/>
      <c r="T220" s="11"/>
      <c r="U220" s="11"/>
      <c r="V220" s="20">
        <v>57</v>
      </c>
      <c r="W220" s="20">
        <v>57</v>
      </c>
      <c r="X220" s="20">
        <v>98</v>
      </c>
      <c r="Y220" s="11"/>
      <c r="Z220" s="20">
        <v>40</v>
      </c>
      <c r="AA220" s="20">
        <v>69</v>
      </c>
      <c r="AB220" s="20">
        <v>33</v>
      </c>
      <c r="AC220" s="20">
        <v>42</v>
      </c>
      <c r="AD220" s="11"/>
      <c r="AE220" s="20">
        <v>25</v>
      </c>
      <c r="AF220" s="20">
        <v>24</v>
      </c>
      <c r="AG220" s="11"/>
      <c r="AH220" s="9" t="s">
        <v>132</v>
      </c>
      <c r="AI220" s="8" t="b">
        <v>0</v>
      </c>
      <c r="AJ220" s="9" t="s">
        <v>75</v>
      </c>
      <c r="AK220" s="9" t="s">
        <v>7</v>
      </c>
      <c r="AL220" s="9" t="s">
        <v>1017</v>
      </c>
    </row>
    <row r="221" spans="1:38" ht="16.149999999999999" customHeight="1" x14ac:dyDescent="0.25">
      <c r="A221" s="8">
        <v>12160</v>
      </c>
      <c r="B221" s="9" t="s">
        <v>87</v>
      </c>
      <c r="C221" s="9" t="s">
        <v>100</v>
      </c>
      <c r="D221" s="8" t="b">
        <v>0</v>
      </c>
      <c r="E221" s="9" t="s">
        <v>210</v>
      </c>
      <c r="F221" s="9" t="s">
        <v>211</v>
      </c>
      <c r="G221" s="9" t="s">
        <v>258</v>
      </c>
      <c r="H221" s="9" t="s">
        <v>235</v>
      </c>
      <c r="I221" s="9" t="s">
        <v>398</v>
      </c>
      <c r="J221" s="9" t="s">
        <v>1018</v>
      </c>
      <c r="K221" s="9" t="s">
        <v>1019</v>
      </c>
      <c r="L221" s="8" t="b">
        <v>0</v>
      </c>
      <c r="M221" s="9" t="s">
        <v>7</v>
      </c>
      <c r="N221" s="10">
        <v>41938</v>
      </c>
      <c r="O221" s="11"/>
      <c r="P221" s="22">
        <v>20312</v>
      </c>
      <c r="Q221" s="9" t="s">
        <v>239</v>
      </c>
      <c r="R221" s="20">
        <v>61</v>
      </c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9" t="s">
        <v>212</v>
      </c>
      <c r="AI221" s="8" t="b">
        <v>0</v>
      </c>
      <c r="AJ221" s="9" t="s">
        <v>240</v>
      </c>
      <c r="AK221" s="9" t="s">
        <v>7</v>
      </c>
      <c r="AL221" s="9" t="s">
        <v>1020</v>
      </c>
    </row>
    <row r="222" spans="1:38" ht="16.149999999999999" customHeight="1" x14ac:dyDescent="0.25">
      <c r="A222" s="8">
        <v>14186</v>
      </c>
      <c r="B222" s="9" t="s">
        <v>49</v>
      </c>
      <c r="C222" s="9" t="s">
        <v>100</v>
      </c>
      <c r="D222" s="8" t="b">
        <v>0</v>
      </c>
      <c r="E222" s="9" t="s">
        <v>1021</v>
      </c>
      <c r="F222" s="9" t="s">
        <v>188</v>
      </c>
      <c r="G222" s="9" t="s">
        <v>390</v>
      </c>
      <c r="H222" s="9" t="s">
        <v>235</v>
      </c>
      <c r="I222" s="9" t="s">
        <v>1022</v>
      </c>
      <c r="J222" s="9" t="s">
        <v>1023</v>
      </c>
      <c r="K222" s="9" t="s">
        <v>1024</v>
      </c>
      <c r="L222" s="8" t="b">
        <v>0</v>
      </c>
      <c r="M222" s="9" t="s">
        <v>7</v>
      </c>
      <c r="N222" s="10">
        <v>41938</v>
      </c>
      <c r="O222" s="11"/>
      <c r="P222" s="21"/>
      <c r="Q222" s="9" t="s">
        <v>247</v>
      </c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9" t="s">
        <v>7</v>
      </c>
      <c r="AI222" s="8" t="b">
        <v>0</v>
      </c>
      <c r="AJ222" s="9" t="s">
        <v>7</v>
      </c>
      <c r="AK222" s="9" t="s">
        <v>7</v>
      </c>
      <c r="AL222" s="9" t="s">
        <v>1025</v>
      </c>
    </row>
    <row r="223" spans="1:38" ht="16.149999999999999" customHeight="1" x14ac:dyDescent="0.25">
      <c r="A223" s="8">
        <v>6899</v>
      </c>
      <c r="B223" s="9" t="s">
        <v>45</v>
      </c>
      <c r="C223" s="9" t="s">
        <v>71</v>
      </c>
      <c r="D223" s="8" t="b">
        <v>0</v>
      </c>
      <c r="E223" s="9" t="s">
        <v>180</v>
      </c>
      <c r="F223" s="9" t="s">
        <v>181</v>
      </c>
      <c r="G223" s="9" t="s">
        <v>328</v>
      </c>
      <c r="H223" s="9" t="s">
        <v>235</v>
      </c>
      <c r="I223" s="9" t="s">
        <v>290</v>
      </c>
      <c r="J223" s="9" t="s">
        <v>1026</v>
      </c>
      <c r="K223" s="9" t="s">
        <v>1027</v>
      </c>
      <c r="L223" s="8" t="b">
        <v>1</v>
      </c>
      <c r="M223" s="9" t="s">
        <v>283</v>
      </c>
      <c r="N223" s="10">
        <v>41371</v>
      </c>
      <c r="O223" s="11"/>
      <c r="P223" s="10">
        <v>17619</v>
      </c>
      <c r="Q223" s="9" t="s">
        <v>239</v>
      </c>
      <c r="R223" s="11"/>
      <c r="S223" s="21"/>
      <c r="T223" s="21"/>
      <c r="U223" s="21"/>
      <c r="V223" s="21"/>
      <c r="W223" s="21"/>
      <c r="X223" s="21"/>
      <c r="Y223" s="11"/>
      <c r="Z223" s="21"/>
      <c r="AA223" s="21"/>
      <c r="AB223" s="21"/>
      <c r="AC223" s="21"/>
      <c r="AD223" s="21"/>
      <c r="AE223" s="21"/>
      <c r="AF223" s="21"/>
      <c r="AG223" s="11"/>
      <c r="AH223" s="9" t="s">
        <v>182</v>
      </c>
      <c r="AI223" s="8" t="b">
        <v>0</v>
      </c>
      <c r="AJ223" s="9" t="s">
        <v>75</v>
      </c>
      <c r="AK223" s="9" t="s">
        <v>7</v>
      </c>
      <c r="AL223" s="9" t="s">
        <v>1028</v>
      </c>
    </row>
    <row r="224" spans="1:38" ht="16.149999999999999" customHeight="1" x14ac:dyDescent="0.25">
      <c r="A224" s="8">
        <v>12771</v>
      </c>
      <c r="B224" s="9" t="s">
        <v>49</v>
      </c>
      <c r="C224" s="9" t="s">
        <v>55</v>
      </c>
      <c r="D224" s="8" t="b">
        <v>0</v>
      </c>
      <c r="E224" s="9" t="s">
        <v>85</v>
      </c>
      <c r="F224" s="9" t="s">
        <v>86</v>
      </c>
      <c r="G224" s="9" t="s">
        <v>525</v>
      </c>
      <c r="H224" s="9" t="s">
        <v>235</v>
      </c>
      <c r="I224" s="9" t="s">
        <v>526</v>
      </c>
      <c r="J224" s="9" t="s">
        <v>7</v>
      </c>
      <c r="K224" s="9" t="s">
        <v>1029</v>
      </c>
      <c r="L224" s="8" t="b">
        <v>0</v>
      </c>
      <c r="M224" s="9" t="s">
        <v>7</v>
      </c>
      <c r="N224" s="10">
        <v>41939</v>
      </c>
      <c r="O224" s="11"/>
      <c r="P224" s="22">
        <v>35564</v>
      </c>
      <c r="Q224" s="9" t="s">
        <v>247</v>
      </c>
      <c r="R224" s="11"/>
      <c r="S224" s="20">
        <v>5</v>
      </c>
      <c r="T224" s="20">
        <v>14</v>
      </c>
      <c r="U224" s="20">
        <v>11</v>
      </c>
      <c r="V224" s="20">
        <v>17</v>
      </c>
      <c r="W224" s="20">
        <v>56</v>
      </c>
      <c r="X224" s="20">
        <v>58</v>
      </c>
      <c r="Y224" s="11"/>
      <c r="Z224" s="20">
        <v>20</v>
      </c>
      <c r="AA224" s="20">
        <v>17</v>
      </c>
      <c r="AB224" s="20">
        <v>25</v>
      </c>
      <c r="AC224" s="20">
        <v>45</v>
      </c>
      <c r="AD224" s="20">
        <v>9</v>
      </c>
      <c r="AE224" s="20">
        <v>7</v>
      </c>
      <c r="AF224" s="20">
        <v>12</v>
      </c>
      <c r="AG224" s="11"/>
      <c r="AH224" s="9" t="s">
        <v>7</v>
      </c>
      <c r="AI224" s="8" t="b">
        <v>0</v>
      </c>
      <c r="AJ224" s="9" t="s">
        <v>240</v>
      </c>
      <c r="AK224" s="9" t="s">
        <v>7</v>
      </c>
      <c r="AL224" s="9" t="s">
        <v>1030</v>
      </c>
    </row>
    <row r="225" spans="1:38" ht="16.149999999999999" customHeight="1" x14ac:dyDescent="0.25">
      <c r="A225" s="8">
        <v>1962</v>
      </c>
      <c r="B225" s="9" t="s">
        <v>75</v>
      </c>
      <c r="C225" s="9" t="s">
        <v>81</v>
      </c>
      <c r="D225" s="8" t="b">
        <v>0</v>
      </c>
      <c r="E225" s="9" t="s">
        <v>1031</v>
      </c>
      <c r="F225" s="9" t="s">
        <v>68</v>
      </c>
      <c r="G225" s="9" t="s">
        <v>328</v>
      </c>
      <c r="H225" s="9" t="s">
        <v>235</v>
      </c>
      <c r="I225" s="9" t="s">
        <v>290</v>
      </c>
      <c r="J225" s="9" t="s">
        <v>1032</v>
      </c>
      <c r="K225" s="9" t="s">
        <v>1033</v>
      </c>
      <c r="L225" s="8" t="b">
        <v>0</v>
      </c>
      <c r="M225" s="9" t="s">
        <v>7</v>
      </c>
      <c r="N225" s="10">
        <v>41062</v>
      </c>
      <c r="O225" s="11"/>
      <c r="P225" s="21"/>
      <c r="Q225" s="9" t="s">
        <v>239</v>
      </c>
      <c r="R225" s="11"/>
      <c r="S225" s="11"/>
      <c r="T225" s="11"/>
      <c r="U225" s="11"/>
      <c r="V225" s="11"/>
      <c r="W225" s="11"/>
      <c r="X225" s="11"/>
      <c r="Y225" s="11"/>
      <c r="Z225" s="11"/>
      <c r="AA225" s="21"/>
      <c r="AB225" s="21"/>
      <c r="AC225" s="11"/>
      <c r="AD225" s="11"/>
      <c r="AE225" s="11"/>
      <c r="AF225" s="11"/>
      <c r="AG225" s="11"/>
      <c r="AH225" s="9" t="s">
        <v>7</v>
      </c>
      <c r="AI225" s="8" t="b">
        <v>0</v>
      </c>
      <c r="AJ225" s="9" t="s">
        <v>75</v>
      </c>
      <c r="AK225" s="9" t="s">
        <v>7</v>
      </c>
      <c r="AL225" s="9" t="s">
        <v>1034</v>
      </c>
    </row>
    <row r="226" spans="1:38" ht="16.149999999999999" customHeight="1" x14ac:dyDescent="0.25">
      <c r="A226" s="8">
        <v>12861</v>
      </c>
      <c r="B226" s="9" t="s">
        <v>49</v>
      </c>
      <c r="C226" s="9" t="s">
        <v>100</v>
      </c>
      <c r="D226" s="8" t="b">
        <v>0</v>
      </c>
      <c r="E226" s="9" t="s">
        <v>1035</v>
      </c>
      <c r="F226" s="9" t="s">
        <v>1036</v>
      </c>
      <c r="G226" s="9" t="s">
        <v>309</v>
      </c>
      <c r="H226" s="9" t="s">
        <v>235</v>
      </c>
      <c r="I226" s="9" t="s">
        <v>310</v>
      </c>
      <c r="J226" s="9" t="s">
        <v>1037</v>
      </c>
      <c r="K226" s="9" t="s">
        <v>7</v>
      </c>
      <c r="L226" s="8" t="b">
        <v>0</v>
      </c>
      <c r="M226" s="9" t="s">
        <v>7</v>
      </c>
      <c r="N226" s="10">
        <v>41938</v>
      </c>
      <c r="O226" s="11"/>
      <c r="P226" s="10">
        <v>29072</v>
      </c>
      <c r="Q226" s="9" t="s">
        <v>247</v>
      </c>
      <c r="R226" s="11"/>
      <c r="S226" s="11"/>
      <c r="T226" s="11"/>
      <c r="U226" s="11"/>
      <c r="V226" s="11"/>
      <c r="W226" s="11"/>
      <c r="X226" s="11"/>
      <c r="Y226" s="11"/>
      <c r="Z226" s="11"/>
      <c r="AA226" s="20">
        <v>72</v>
      </c>
      <c r="AB226" s="20">
        <v>57</v>
      </c>
      <c r="AC226" s="11"/>
      <c r="AD226" s="11"/>
      <c r="AE226" s="11"/>
      <c r="AF226" s="11"/>
      <c r="AG226" s="11"/>
      <c r="AH226" s="9" t="s">
        <v>7</v>
      </c>
      <c r="AI226" s="8" t="b">
        <v>0</v>
      </c>
      <c r="AJ226" s="9" t="s">
        <v>7</v>
      </c>
      <c r="AK226" s="9" t="s">
        <v>7</v>
      </c>
      <c r="AL226" s="9" t="s">
        <v>1038</v>
      </c>
    </row>
    <row r="227" spans="1:38" ht="16.149999999999999" customHeight="1" x14ac:dyDescent="0.25">
      <c r="A227" s="20">
        <v>10141</v>
      </c>
      <c r="B227" s="9" t="s">
        <v>49</v>
      </c>
      <c r="C227" s="9" t="s">
        <v>100</v>
      </c>
      <c r="D227" s="8" t="b">
        <v>0</v>
      </c>
      <c r="E227" s="9" t="s">
        <v>1039</v>
      </c>
      <c r="F227" s="9" t="s">
        <v>1040</v>
      </c>
      <c r="G227" s="9" t="s">
        <v>493</v>
      </c>
      <c r="H227" s="9" t="s">
        <v>235</v>
      </c>
      <c r="I227" s="9" t="s">
        <v>530</v>
      </c>
      <c r="J227" s="9" t="s">
        <v>1041</v>
      </c>
      <c r="K227" s="9" t="s">
        <v>7</v>
      </c>
      <c r="L227" s="8" t="b">
        <v>0</v>
      </c>
      <c r="M227" s="9" t="s">
        <v>7</v>
      </c>
      <c r="N227" s="10">
        <v>41938</v>
      </c>
      <c r="O227" s="11"/>
      <c r="P227" s="22">
        <v>33599</v>
      </c>
      <c r="Q227" s="9" t="s">
        <v>247</v>
      </c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9" t="s">
        <v>7</v>
      </c>
      <c r="AI227" s="8" t="b">
        <v>0</v>
      </c>
      <c r="AJ227" s="9" t="s">
        <v>7</v>
      </c>
      <c r="AK227" s="9" t="s">
        <v>7</v>
      </c>
      <c r="AL227" s="9" t="s">
        <v>1042</v>
      </c>
    </row>
    <row r="228" spans="1:38" ht="16.149999999999999" customHeight="1" x14ac:dyDescent="0.25">
      <c r="A228" s="11"/>
      <c r="B228" s="9" t="s">
        <v>75</v>
      </c>
      <c r="C228" s="9" t="s">
        <v>100</v>
      </c>
      <c r="D228" s="8" t="b">
        <v>0</v>
      </c>
      <c r="E228" s="9" t="s">
        <v>1043</v>
      </c>
      <c r="F228" s="9" t="s">
        <v>1044</v>
      </c>
      <c r="G228" s="9" t="s">
        <v>328</v>
      </c>
      <c r="H228" s="9" t="s">
        <v>235</v>
      </c>
      <c r="I228" s="9" t="s">
        <v>290</v>
      </c>
      <c r="J228" s="9" t="s">
        <v>1045</v>
      </c>
      <c r="K228" s="9" t="s">
        <v>7</v>
      </c>
      <c r="L228" s="8" t="b">
        <v>0</v>
      </c>
      <c r="M228" s="9" t="s">
        <v>7</v>
      </c>
      <c r="N228" s="10">
        <v>41210</v>
      </c>
      <c r="O228" s="11"/>
      <c r="P228" s="11"/>
      <c r="Q228" s="9" t="s">
        <v>247</v>
      </c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9" t="s">
        <v>7</v>
      </c>
      <c r="AI228" s="8" t="b">
        <v>0</v>
      </c>
      <c r="AJ228" s="9" t="s">
        <v>75</v>
      </c>
      <c r="AK228" s="9" t="s">
        <v>7</v>
      </c>
      <c r="AL228" s="9" t="s">
        <v>1046</v>
      </c>
    </row>
    <row r="229" spans="1:38" ht="16.149999999999999" customHeight="1" x14ac:dyDescent="0.25">
      <c r="A229" s="21"/>
      <c r="B229" s="9" t="s">
        <v>75</v>
      </c>
      <c r="C229" s="9" t="s">
        <v>100</v>
      </c>
      <c r="D229" s="8" t="b">
        <v>0</v>
      </c>
      <c r="E229" s="9" t="s">
        <v>1043</v>
      </c>
      <c r="F229" s="9" t="s">
        <v>1047</v>
      </c>
      <c r="G229" s="9" t="s">
        <v>328</v>
      </c>
      <c r="H229" s="9" t="s">
        <v>235</v>
      </c>
      <c r="I229" s="9" t="s">
        <v>290</v>
      </c>
      <c r="J229" s="9" t="s">
        <v>1045</v>
      </c>
      <c r="K229" s="9" t="s">
        <v>7</v>
      </c>
      <c r="L229" s="8" t="b">
        <v>0</v>
      </c>
      <c r="M229" s="9" t="s">
        <v>7</v>
      </c>
      <c r="N229" s="10">
        <v>41210</v>
      </c>
      <c r="O229" s="11"/>
      <c r="P229" s="11"/>
      <c r="Q229" s="9" t="s">
        <v>247</v>
      </c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9" t="s">
        <v>7</v>
      </c>
      <c r="AI229" s="8" t="b">
        <v>0</v>
      </c>
      <c r="AJ229" s="9" t="s">
        <v>75</v>
      </c>
      <c r="AK229" s="9" t="s">
        <v>7</v>
      </c>
      <c r="AL229" s="9" t="s">
        <v>1046</v>
      </c>
    </row>
    <row r="230" spans="1:38" ht="16.149999999999999" customHeight="1" x14ac:dyDescent="0.25">
      <c r="A230" s="8">
        <v>10770</v>
      </c>
      <c r="B230" s="9" t="s">
        <v>75</v>
      </c>
      <c r="C230" s="9" t="s">
        <v>100</v>
      </c>
      <c r="D230" s="8" t="b">
        <v>0</v>
      </c>
      <c r="E230" s="9" t="s">
        <v>1043</v>
      </c>
      <c r="F230" s="9" t="s">
        <v>1048</v>
      </c>
      <c r="G230" s="9" t="s">
        <v>328</v>
      </c>
      <c r="H230" s="9" t="s">
        <v>235</v>
      </c>
      <c r="I230" s="9" t="s">
        <v>290</v>
      </c>
      <c r="J230" s="9" t="s">
        <v>1045</v>
      </c>
      <c r="K230" s="9" t="s">
        <v>7</v>
      </c>
      <c r="L230" s="8" t="b">
        <v>0</v>
      </c>
      <c r="M230" s="9" t="s">
        <v>7</v>
      </c>
      <c r="N230" s="10">
        <v>41210</v>
      </c>
      <c r="O230" s="11"/>
      <c r="P230" s="11"/>
      <c r="Q230" s="9" t="s">
        <v>239</v>
      </c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9" t="s">
        <v>7</v>
      </c>
      <c r="AI230" s="8" t="b">
        <v>0</v>
      </c>
      <c r="AJ230" s="9" t="s">
        <v>75</v>
      </c>
      <c r="AK230" s="9" t="s">
        <v>7</v>
      </c>
      <c r="AL230" s="9" t="s">
        <v>1046</v>
      </c>
    </row>
    <row r="231" spans="1:38" ht="16.149999999999999" customHeight="1" x14ac:dyDescent="0.25">
      <c r="A231" s="8">
        <v>10771</v>
      </c>
      <c r="B231" s="9" t="s">
        <v>49</v>
      </c>
      <c r="C231" s="9" t="s">
        <v>100</v>
      </c>
      <c r="D231" s="8" t="b">
        <v>0</v>
      </c>
      <c r="E231" s="9" t="s">
        <v>1043</v>
      </c>
      <c r="F231" s="9" t="s">
        <v>569</v>
      </c>
      <c r="G231" s="9" t="s">
        <v>328</v>
      </c>
      <c r="H231" s="9" t="s">
        <v>235</v>
      </c>
      <c r="I231" s="9" t="s">
        <v>290</v>
      </c>
      <c r="J231" s="9" t="s">
        <v>1049</v>
      </c>
      <c r="K231" s="9" t="s">
        <v>1050</v>
      </c>
      <c r="L231" s="8" t="b">
        <v>0</v>
      </c>
      <c r="M231" s="9" t="s">
        <v>7</v>
      </c>
      <c r="N231" s="10">
        <v>41210</v>
      </c>
      <c r="O231" s="11"/>
      <c r="P231" s="11"/>
      <c r="Q231" s="9" t="s">
        <v>239</v>
      </c>
      <c r="R231" s="11"/>
      <c r="S231" s="11"/>
      <c r="T231" s="11"/>
      <c r="U231" s="11"/>
      <c r="V231" s="11"/>
      <c r="W231" s="21"/>
      <c r="X231" s="21"/>
      <c r="Y231" s="21"/>
      <c r="Z231" s="11"/>
      <c r="AA231" s="21"/>
      <c r="AB231" s="21"/>
      <c r="AC231" s="21"/>
      <c r="AD231" s="21"/>
      <c r="AE231" s="11"/>
      <c r="AF231" s="11"/>
      <c r="AG231" s="11"/>
      <c r="AH231" s="9" t="s">
        <v>7</v>
      </c>
      <c r="AI231" s="8" t="b">
        <v>0</v>
      </c>
      <c r="AJ231" s="9" t="s">
        <v>240</v>
      </c>
      <c r="AK231" s="9" t="s">
        <v>7</v>
      </c>
      <c r="AL231" s="9" t="s">
        <v>1046</v>
      </c>
    </row>
    <row r="232" spans="1:38" ht="16.149999999999999" customHeight="1" x14ac:dyDescent="0.25">
      <c r="A232" s="8">
        <v>9616</v>
      </c>
      <c r="B232" s="9" t="s">
        <v>45</v>
      </c>
      <c r="C232" s="9" t="s">
        <v>100</v>
      </c>
      <c r="D232" s="8" t="b">
        <v>0</v>
      </c>
      <c r="E232" s="9" t="s">
        <v>129</v>
      </c>
      <c r="F232" s="9" t="s">
        <v>125</v>
      </c>
      <c r="G232" s="9" t="s">
        <v>328</v>
      </c>
      <c r="H232" s="9" t="s">
        <v>235</v>
      </c>
      <c r="I232" s="9" t="s">
        <v>634</v>
      </c>
      <c r="J232" s="9" t="s">
        <v>1051</v>
      </c>
      <c r="K232" s="9" t="s">
        <v>1052</v>
      </c>
      <c r="L232" s="8" t="b">
        <v>0</v>
      </c>
      <c r="M232" s="9" t="s">
        <v>7</v>
      </c>
      <c r="N232" s="10">
        <v>41959</v>
      </c>
      <c r="O232" s="11"/>
      <c r="P232" s="11"/>
      <c r="Q232" s="9" t="s">
        <v>239</v>
      </c>
      <c r="R232" s="11"/>
      <c r="S232" s="11"/>
      <c r="T232" s="11"/>
      <c r="U232" s="11"/>
      <c r="V232" s="11"/>
      <c r="W232" s="20">
        <v>117</v>
      </c>
      <c r="X232" s="20">
        <v>137</v>
      </c>
      <c r="Y232" s="20">
        <v>55</v>
      </c>
      <c r="Z232" s="11"/>
      <c r="AA232" s="20">
        <v>79</v>
      </c>
      <c r="AB232" s="20">
        <v>54</v>
      </c>
      <c r="AC232" s="20">
        <v>53</v>
      </c>
      <c r="AD232" s="20">
        <v>39</v>
      </c>
      <c r="AE232" s="11"/>
      <c r="AF232" s="11"/>
      <c r="AG232" s="11"/>
      <c r="AH232" s="9" t="s">
        <v>7</v>
      </c>
      <c r="AI232" s="8" t="b">
        <v>0</v>
      </c>
      <c r="AJ232" s="9" t="s">
        <v>75</v>
      </c>
      <c r="AK232" s="9" t="s">
        <v>7</v>
      </c>
      <c r="AL232" s="9" t="s">
        <v>1053</v>
      </c>
    </row>
    <row r="233" spans="1:38" ht="16.149999999999999" customHeight="1" x14ac:dyDescent="0.25">
      <c r="A233" s="8">
        <v>12</v>
      </c>
      <c r="B233" s="9" t="s">
        <v>75</v>
      </c>
      <c r="C233" s="9" t="s">
        <v>81</v>
      </c>
      <c r="D233" s="8" t="b">
        <v>0</v>
      </c>
      <c r="E233" s="9" t="s">
        <v>1058</v>
      </c>
      <c r="F233" s="9" t="s">
        <v>1059</v>
      </c>
      <c r="G233" s="9" t="s">
        <v>258</v>
      </c>
      <c r="H233" s="9" t="s">
        <v>235</v>
      </c>
      <c r="I233" s="9" t="s">
        <v>398</v>
      </c>
      <c r="J233" s="9" t="s">
        <v>1060</v>
      </c>
      <c r="K233" s="9" t="s">
        <v>1061</v>
      </c>
      <c r="L233" s="8" t="b">
        <v>0</v>
      </c>
      <c r="M233" s="9" t="s">
        <v>7</v>
      </c>
      <c r="N233" s="10">
        <v>41587</v>
      </c>
      <c r="O233" s="11"/>
      <c r="P233" s="11"/>
      <c r="Q233" s="9" t="s">
        <v>254</v>
      </c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9" t="s">
        <v>1062</v>
      </c>
      <c r="AI233" s="8" t="b">
        <v>0</v>
      </c>
      <c r="AJ233" s="9" t="s">
        <v>7</v>
      </c>
      <c r="AK233" s="9" t="s">
        <v>7</v>
      </c>
      <c r="AL233" s="9" t="s">
        <v>1063</v>
      </c>
    </row>
    <row r="234" spans="1:38" ht="16.149999999999999" customHeight="1" x14ac:dyDescent="0.25">
      <c r="A234" s="8">
        <v>2609</v>
      </c>
      <c r="B234" s="9" t="s">
        <v>87</v>
      </c>
      <c r="C234" s="9" t="s">
        <v>50</v>
      </c>
      <c r="D234" s="8" t="b">
        <v>0</v>
      </c>
      <c r="E234" s="9" t="s">
        <v>117</v>
      </c>
      <c r="F234" s="9" t="s">
        <v>118</v>
      </c>
      <c r="G234" s="9" t="s">
        <v>243</v>
      </c>
      <c r="H234" s="9" t="s">
        <v>235</v>
      </c>
      <c r="I234" s="9" t="s">
        <v>271</v>
      </c>
      <c r="J234" s="9" t="s">
        <v>1064</v>
      </c>
      <c r="K234" s="9" t="s">
        <v>1065</v>
      </c>
      <c r="L234" s="8" t="b">
        <v>0</v>
      </c>
      <c r="M234" s="9" t="s">
        <v>7</v>
      </c>
      <c r="N234" s="10">
        <v>41954</v>
      </c>
      <c r="O234" s="11"/>
      <c r="P234" s="10">
        <v>17479</v>
      </c>
      <c r="Q234" s="9" t="s">
        <v>239</v>
      </c>
      <c r="R234" s="11"/>
      <c r="S234" s="8">
        <v>20</v>
      </c>
      <c r="T234" s="11"/>
      <c r="U234" s="8">
        <v>19</v>
      </c>
      <c r="V234" s="8">
        <v>23</v>
      </c>
      <c r="W234" s="11"/>
      <c r="X234" s="8">
        <v>52</v>
      </c>
      <c r="Y234" s="8">
        <v>31</v>
      </c>
      <c r="Z234" s="11"/>
      <c r="AA234" s="8">
        <v>21</v>
      </c>
      <c r="AB234" s="8">
        <v>27</v>
      </c>
      <c r="AC234" s="8">
        <v>17</v>
      </c>
      <c r="AD234" s="11"/>
      <c r="AE234" s="11"/>
      <c r="AF234" s="11"/>
      <c r="AG234" s="11"/>
      <c r="AH234" s="9" t="s">
        <v>7</v>
      </c>
      <c r="AI234" s="8" t="b">
        <v>0</v>
      </c>
      <c r="AJ234" s="9" t="s">
        <v>240</v>
      </c>
      <c r="AK234" s="9" t="s">
        <v>7</v>
      </c>
      <c r="AL234" s="9" t="s">
        <v>1066</v>
      </c>
    </row>
    <row r="235" spans="1:38" ht="16.149999999999999" customHeight="1" x14ac:dyDescent="0.25">
      <c r="A235" s="11"/>
      <c r="B235" s="9" t="s">
        <v>87</v>
      </c>
      <c r="C235" s="9" t="s">
        <v>100</v>
      </c>
      <c r="D235" s="8" t="b">
        <v>0</v>
      </c>
      <c r="E235" s="9" t="s">
        <v>1067</v>
      </c>
      <c r="F235" s="9" t="s">
        <v>1068</v>
      </c>
      <c r="G235" s="9" t="s">
        <v>783</v>
      </c>
      <c r="H235" s="9" t="s">
        <v>235</v>
      </c>
      <c r="I235" s="9" t="s">
        <v>784</v>
      </c>
      <c r="J235" s="9" t="s">
        <v>1069</v>
      </c>
      <c r="K235" s="9" t="s">
        <v>1070</v>
      </c>
      <c r="L235" s="8" t="b">
        <v>1</v>
      </c>
      <c r="M235" s="9" t="s">
        <v>283</v>
      </c>
      <c r="N235" s="10">
        <v>41106</v>
      </c>
      <c r="O235" s="11"/>
      <c r="P235" s="11"/>
      <c r="Q235" s="9" t="s">
        <v>247</v>
      </c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9" t="s">
        <v>7</v>
      </c>
      <c r="AI235" s="8" t="b">
        <v>0</v>
      </c>
      <c r="AJ235" s="9" t="s">
        <v>240</v>
      </c>
      <c r="AK235" s="9" t="s">
        <v>7</v>
      </c>
      <c r="AL235" s="9" t="s">
        <v>1071</v>
      </c>
    </row>
    <row r="236" spans="1:38" ht="16.149999999999999" customHeight="1" x14ac:dyDescent="0.25">
      <c r="A236" s="8">
        <v>6240</v>
      </c>
      <c r="B236" s="9" t="s">
        <v>49</v>
      </c>
      <c r="C236" s="9" t="s">
        <v>100</v>
      </c>
      <c r="D236" s="8" t="b">
        <v>0</v>
      </c>
      <c r="E236" s="9" t="s">
        <v>1072</v>
      </c>
      <c r="F236" s="9" t="s">
        <v>1073</v>
      </c>
      <c r="G236" s="9" t="s">
        <v>1074</v>
      </c>
      <c r="H236" s="9" t="s">
        <v>301</v>
      </c>
      <c r="I236" s="9" t="s">
        <v>1075</v>
      </c>
      <c r="J236" s="9" t="s">
        <v>1076</v>
      </c>
      <c r="K236" s="9" t="s">
        <v>7</v>
      </c>
      <c r="L236" s="8" t="b">
        <v>0</v>
      </c>
      <c r="M236" s="9" t="s">
        <v>7</v>
      </c>
      <c r="N236" s="10">
        <v>41564</v>
      </c>
      <c r="O236" s="11"/>
      <c r="P236" s="10">
        <v>34778</v>
      </c>
      <c r="Q236" s="9" t="s">
        <v>239</v>
      </c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9" t="s">
        <v>7</v>
      </c>
      <c r="AI236" s="8" t="b">
        <v>0</v>
      </c>
      <c r="AJ236" s="9" t="s">
        <v>240</v>
      </c>
      <c r="AK236" s="9" t="s">
        <v>7</v>
      </c>
      <c r="AL236" s="9" t="s">
        <v>1077</v>
      </c>
    </row>
    <row r="237" spans="1:38" ht="16.149999999999999" customHeight="1" x14ac:dyDescent="0.25">
      <c r="A237" s="8">
        <v>7010</v>
      </c>
      <c r="B237" s="9" t="s">
        <v>49</v>
      </c>
      <c r="C237" s="9" t="s">
        <v>100</v>
      </c>
      <c r="D237" s="8" t="b">
        <v>0</v>
      </c>
      <c r="E237" s="9" t="s">
        <v>1072</v>
      </c>
      <c r="F237" s="9" t="s">
        <v>103</v>
      </c>
      <c r="G237" s="9" t="s">
        <v>1074</v>
      </c>
      <c r="H237" s="9" t="s">
        <v>301</v>
      </c>
      <c r="I237" s="9" t="s">
        <v>1075</v>
      </c>
      <c r="J237" s="9" t="s">
        <v>1076</v>
      </c>
      <c r="K237" s="9" t="s">
        <v>7</v>
      </c>
      <c r="L237" s="8" t="b">
        <v>0</v>
      </c>
      <c r="M237" s="9" t="s">
        <v>7</v>
      </c>
      <c r="N237" s="10">
        <v>41564</v>
      </c>
      <c r="O237" s="11"/>
      <c r="P237" s="10">
        <v>25679</v>
      </c>
      <c r="Q237" s="9" t="s">
        <v>239</v>
      </c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9" t="s">
        <v>7</v>
      </c>
      <c r="AI237" s="8" t="b">
        <v>0</v>
      </c>
      <c r="AJ237" s="9" t="s">
        <v>240</v>
      </c>
      <c r="AK237" s="9" t="s">
        <v>7</v>
      </c>
      <c r="AL237" s="9" t="s">
        <v>1077</v>
      </c>
    </row>
    <row r="238" spans="1:38" ht="16.149999999999999" customHeight="1" x14ac:dyDescent="0.25">
      <c r="A238" s="8">
        <v>6239</v>
      </c>
      <c r="B238" s="9" t="s">
        <v>75</v>
      </c>
      <c r="C238" s="9" t="s">
        <v>55</v>
      </c>
      <c r="D238" s="8" t="b">
        <v>0</v>
      </c>
      <c r="E238" s="9" t="s">
        <v>1072</v>
      </c>
      <c r="F238" s="9" t="s">
        <v>1078</v>
      </c>
      <c r="G238" s="9" t="s">
        <v>1074</v>
      </c>
      <c r="H238" s="9" t="s">
        <v>301</v>
      </c>
      <c r="I238" s="9" t="s">
        <v>1075</v>
      </c>
      <c r="J238" s="9" t="s">
        <v>1076</v>
      </c>
      <c r="K238" s="9" t="s">
        <v>1079</v>
      </c>
      <c r="L238" s="8" t="b">
        <v>0</v>
      </c>
      <c r="M238" s="9" t="s">
        <v>7</v>
      </c>
      <c r="N238" s="10">
        <v>41564</v>
      </c>
      <c r="O238" s="11"/>
      <c r="P238" s="10">
        <v>25300</v>
      </c>
      <c r="Q238" s="9" t="s">
        <v>239</v>
      </c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9" t="s">
        <v>7</v>
      </c>
      <c r="AI238" s="8" t="b">
        <v>0</v>
      </c>
      <c r="AJ238" s="9" t="s">
        <v>75</v>
      </c>
      <c r="AK238" s="9" t="s">
        <v>7</v>
      </c>
      <c r="AL238" s="9" t="s">
        <v>1077</v>
      </c>
    </row>
    <row r="239" spans="1:38" ht="16.149999999999999" customHeight="1" x14ac:dyDescent="0.25">
      <c r="A239" s="11"/>
      <c r="B239" s="9" t="s">
        <v>49</v>
      </c>
      <c r="C239" s="9" t="s">
        <v>100</v>
      </c>
      <c r="D239" s="8" t="b">
        <v>0</v>
      </c>
      <c r="E239" s="9" t="s">
        <v>1080</v>
      </c>
      <c r="F239" s="9" t="s">
        <v>1081</v>
      </c>
      <c r="G239" s="9" t="s">
        <v>1082</v>
      </c>
      <c r="H239" s="9" t="s">
        <v>235</v>
      </c>
      <c r="I239" s="9" t="s">
        <v>1083</v>
      </c>
      <c r="J239" s="9" t="s">
        <v>1084</v>
      </c>
      <c r="K239" s="9" t="s">
        <v>1085</v>
      </c>
      <c r="L239" s="8" t="b">
        <v>1</v>
      </c>
      <c r="M239" s="9" t="s">
        <v>521</v>
      </c>
      <c r="N239" s="10">
        <v>41286</v>
      </c>
      <c r="O239" s="11"/>
      <c r="P239" s="11"/>
      <c r="Q239" s="9" t="s">
        <v>247</v>
      </c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9" t="s">
        <v>7</v>
      </c>
      <c r="AI239" s="8" t="b">
        <v>0</v>
      </c>
      <c r="AJ239" s="9" t="s">
        <v>240</v>
      </c>
      <c r="AK239" s="9" t="s">
        <v>7</v>
      </c>
      <c r="AL239" s="9" t="s">
        <v>1086</v>
      </c>
    </row>
    <row r="240" spans="1:38" ht="16.149999999999999" customHeight="1" x14ac:dyDescent="0.25">
      <c r="A240" s="8">
        <v>13525</v>
      </c>
      <c r="B240" s="9" t="s">
        <v>49</v>
      </c>
      <c r="C240" s="9" t="s">
        <v>100</v>
      </c>
      <c r="D240" s="8" t="b">
        <v>0</v>
      </c>
      <c r="E240" s="9" t="s">
        <v>1087</v>
      </c>
      <c r="F240" s="9" t="s">
        <v>1088</v>
      </c>
      <c r="G240" s="9" t="s">
        <v>258</v>
      </c>
      <c r="H240" s="9" t="s">
        <v>235</v>
      </c>
      <c r="I240" s="9" t="s">
        <v>294</v>
      </c>
      <c r="J240" s="9" t="s">
        <v>1089</v>
      </c>
      <c r="K240" s="9" t="s">
        <v>1090</v>
      </c>
      <c r="L240" s="8" t="b">
        <v>0</v>
      </c>
      <c r="M240" s="9" t="s">
        <v>7</v>
      </c>
      <c r="N240" s="10">
        <v>41658</v>
      </c>
      <c r="O240" s="11"/>
      <c r="P240" s="10">
        <v>34002</v>
      </c>
      <c r="Q240" s="9" t="s">
        <v>254</v>
      </c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9" t="s">
        <v>7</v>
      </c>
      <c r="AI240" s="8" t="b">
        <v>0</v>
      </c>
      <c r="AJ240" s="9" t="s">
        <v>240</v>
      </c>
      <c r="AK240" s="9" t="s">
        <v>7</v>
      </c>
      <c r="AL240" s="9" t="s">
        <v>1091</v>
      </c>
    </row>
    <row r="241" spans="1:38" ht="16.149999999999999" customHeight="1" x14ac:dyDescent="0.25">
      <c r="A241" s="8">
        <v>13523</v>
      </c>
      <c r="B241" s="9" t="s">
        <v>75</v>
      </c>
      <c r="C241" s="9" t="s">
        <v>100</v>
      </c>
      <c r="D241" s="8" t="b">
        <v>0</v>
      </c>
      <c r="E241" s="9" t="s">
        <v>1087</v>
      </c>
      <c r="F241" s="9" t="s">
        <v>1092</v>
      </c>
      <c r="G241" s="9" t="s">
        <v>258</v>
      </c>
      <c r="H241" s="9" t="s">
        <v>235</v>
      </c>
      <c r="I241" s="9" t="s">
        <v>294</v>
      </c>
      <c r="J241" s="9" t="s">
        <v>1089</v>
      </c>
      <c r="K241" s="9" t="s">
        <v>1090</v>
      </c>
      <c r="L241" s="8" t="b">
        <v>0</v>
      </c>
      <c r="M241" s="9" t="s">
        <v>7</v>
      </c>
      <c r="N241" s="10">
        <v>41658</v>
      </c>
      <c r="O241" s="11"/>
      <c r="P241" s="10">
        <v>22966</v>
      </c>
      <c r="Q241" s="9" t="s">
        <v>254</v>
      </c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9" t="s">
        <v>7</v>
      </c>
      <c r="AI241" s="8" t="b">
        <v>0</v>
      </c>
      <c r="AJ241" s="9" t="s">
        <v>75</v>
      </c>
      <c r="AK241" s="9" t="s">
        <v>7</v>
      </c>
      <c r="AL241" s="9" t="s">
        <v>1091</v>
      </c>
    </row>
    <row r="242" spans="1:38" ht="16.149999999999999" customHeight="1" x14ac:dyDescent="0.25">
      <c r="A242" s="8">
        <v>10699</v>
      </c>
      <c r="B242" s="9" t="s">
        <v>45</v>
      </c>
      <c r="C242" s="9" t="s">
        <v>55</v>
      </c>
      <c r="D242" s="8" t="b">
        <v>0</v>
      </c>
      <c r="E242" s="9" t="s">
        <v>1093</v>
      </c>
      <c r="F242" s="9" t="s">
        <v>131</v>
      </c>
      <c r="G242" s="9" t="s">
        <v>7</v>
      </c>
      <c r="H242" s="9" t="s">
        <v>7</v>
      </c>
      <c r="I242" s="9" t="s">
        <v>7</v>
      </c>
      <c r="J242" s="9" t="s">
        <v>7</v>
      </c>
      <c r="K242" s="9" t="s">
        <v>7</v>
      </c>
      <c r="L242" s="8" t="b">
        <v>0</v>
      </c>
      <c r="M242" s="9" t="s">
        <v>7</v>
      </c>
      <c r="N242" s="10">
        <v>41938</v>
      </c>
      <c r="O242" s="11"/>
      <c r="P242" s="10">
        <v>19258</v>
      </c>
      <c r="Q242" s="9" t="s">
        <v>247</v>
      </c>
      <c r="R242" s="11"/>
      <c r="S242" s="11"/>
      <c r="T242" s="11"/>
      <c r="U242" s="11"/>
      <c r="V242" s="11"/>
      <c r="W242" s="8">
        <v>11</v>
      </c>
      <c r="X242" s="8">
        <v>63</v>
      </c>
      <c r="Y242" s="8">
        <v>57</v>
      </c>
      <c r="Z242" s="11"/>
      <c r="AA242" s="8">
        <v>14</v>
      </c>
      <c r="AB242" s="11"/>
      <c r="AC242" s="11"/>
      <c r="AD242" s="11"/>
      <c r="AE242" s="11"/>
      <c r="AF242" s="11"/>
      <c r="AG242" s="11"/>
      <c r="AH242" s="9" t="s">
        <v>7</v>
      </c>
      <c r="AI242" s="8" t="b">
        <v>0</v>
      </c>
      <c r="AJ242" s="9" t="s">
        <v>7</v>
      </c>
      <c r="AK242" s="9" t="s">
        <v>7</v>
      </c>
      <c r="AL242" s="9" t="s">
        <v>7</v>
      </c>
    </row>
    <row r="243" spans="1:38" ht="16.149999999999999" customHeight="1" x14ac:dyDescent="0.25">
      <c r="A243" s="8">
        <v>10246</v>
      </c>
      <c r="B243" s="9" t="s">
        <v>49</v>
      </c>
      <c r="C243" s="9" t="s">
        <v>55</v>
      </c>
      <c r="D243" s="8" t="b">
        <v>0</v>
      </c>
      <c r="E243" s="9" t="s">
        <v>56</v>
      </c>
      <c r="F243" s="9" t="s">
        <v>57</v>
      </c>
      <c r="G243" s="9" t="s">
        <v>309</v>
      </c>
      <c r="H243" s="9" t="s">
        <v>235</v>
      </c>
      <c r="I243" s="9" t="s">
        <v>310</v>
      </c>
      <c r="J243" s="9" t="s">
        <v>1094</v>
      </c>
      <c r="K243" s="9" t="s">
        <v>1095</v>
      </c>
      <c r="L243" s="8" t="b">
        <v>0</v>
      </c>
      <c r="M243" s="9" t="s">
        <v>7</v>
      </c>
      <c r="N243" s="10">
        <v>41938</v>
      </c>
      <c r="O243" s="11"/>
      <c r="P243" s="10">
        <v>24450</v>
      </c>
      <c r="Q243" s="9" t="s">
        <v>239</v>
      </c>
      <c r="R243" s="8">
        <v>19</v>
      </c>
      <c r="S243" s="8">
        <v>26</v>
      </c>
      <c r="T243" s="8">
        <v>22</v>
      </c>
      <c r="U243" s="11"/>
      <c r="V243" s="11"/>
      <c r="W243" s="8">
        <v>16</v>
      </c>
      <c r="X243" s="8">
        <v>60</v>
      </c>
      <c r="Y243" s="11"/>
      <c r="Z243" s="11"/>
      <c r="AA243" s="11"/>
      <c r="AB243" s="11"/>
      <c r="AC243" s="11"/>
      <c r="AD243" s="11"/>
      <c r="AE243" s="8">
        <v>9</v>
      </c>
      <c r="AF243" s="8">
        <v>5</v>
      </c>
      <c r="AG243" s="11"/>
      <c r="AH243" s="9" t="s">
        <v>7</v>
      </c>
      <c r="AI243" s="8" t="b">
        <v>0</v>
      </c>
      <c r="AJ243" s="9" t="s">
        <v>240</v>
      </c>
      <c r="AK243" s="9" t="s">
        <v>7</v>
      </c>
      <c r="AL243" s="9" t="s">
        <v>1096</v>
      </c>
    </row>
    <row r="244" spans="1:38" ht="16.149999999999999" customHeight="1" x14ac:dyDescent="0.25">
      <c r="A244" s="8">
        <v>13302</v>
      </c>
      <c r="B244" s="9" t="s">
        <v>45</v>
      </c>
      <c r="C244" s="9" t="s">
        <v>100</v>
      </c>
      <c r="D244" s="8" t="b">
        <v>0</v>
      </c>
      <c r="E244" s="9" t="s">
        <v>56</v>
      </c>
      <c r="F244" s="9" t="s">
        <v>876</v>
      </c>
      <c r="G244" s="9" t="s">
        <v>309</v>
      </c>
      <c r="H244" s="9" t="s">
        <v>235</v>
      </c>
      <c r="I244" s="9" t="s">
        <v>1097</v>
      </c>
      <c r="J244" s="9" t="s">
        <v>1098</v>
      </c>
      <c r="K244" s="9" t="s">
        <v>1099</v>
      </c>
      <c r="L244" s="8" t="b">
        <v>0</v>
      </c>
      <c r="M244" s="9" t="s">
        <v>7</v>
      </c>
      <c r="N244" s="10">
        <v>41938</v>
      </c>
      <c r="O244" s="11"/>
      <c r="P244" s="10">
        <v>21004</v>
      </c>
      <c r="Q244" s="9" t="s">
        <v>247</v>
      </c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9" t="s">
        <v>7</v>
      </c>
      <c r="AI244" s="8" t="b">
        <v>0</v>
      </c>
      <c r="AJ244" s="9" t="s">
        <v>75</v>
      </c>
      <c r="AK244" s="9" t="s">
        <v>7</v>
      </c>
      <c r="AL244" s="9" t="s">
        <v>1100</v>
      </c>
    </row>
    <row r="245" spans="1:38" ht="16.149999999999999" customHeight="1" x14ac:dyDescent="0.25">
      <c r="A245" s="8">
        <v>11314</v>
      </c>
      <c r="B245" s="9" t="s">
        <v>45</v>
      </c>
      <c r="C245" s="9" t="s">
        <v>50</v>
      </c>
      <c r="D245" s="8" t="b">
        <v>0</v>
      </c>
      <c r="E245" s="9" t="s">
        <v>122</v>
      </c>
      <c r="F245" s="9" t="s">
        <v>123</v>
      </c>
      <c r="G245" s="9" t="s">
        <v>1101</v>
      </c>
      <c r="H245" s="9" t="s">
        <v>1102</v>
      </c>
      <c r="I245" s="9" t="s">
        <v>1103</v>
      </c>
      <c r="J245" s="9" t="s">
        <v>1104</v>
      </c>
      <c r="K245" s="9" t="s">
        <v>1105</v>
      </c>
      <c r="L245" s="8" t="b">
        <v>0</v>
      </c>
      <c r="M245" s="9" t="s">
        <v>7</v>
      </c>
      <c r="N245" s="10">
        <v>41938</v>
      </c>
      <c r="O245" s="11"/>
      <c r="P245" s="10">
        <v>18112</v>
      </c>
      <c r="Q245" s="9" t="s">
        <v>239</v>
      </c>
      <c r="R245" s="8">
        <v>7</v>
      </c>
      <c r="S245" s="11"/>
      <c r="T245" s="11"/>
      <c r="U245" s="11"/>
      <c r="V245" s="11"/>
      <c r="W245" s="8">
        <v>52</v>
      </c>
      <c r="X245" s="8">
        <v>89</v>
      </c>
      <c r="Y245" s="8">
        <v>29</v>
      </c>
      <c r="Z245" s="8">
        <v>8</v>
      </c>
      <c r="AA245" s="8">
        <v>25</v>
      </c>
      <c r="AB245" s="8">
        <v>21</v>
      </c>
      <c r="AC245" s="11"/>
      <c r="AD245" s="11"/>
      <c r="AE245" s="11"/>
      <c r="AF245" s="11"/>
      <c r="AG245" s="11"/>
      <c r="AH245" s="9" t="s">
        <v>7</v>
      </c>
      <c r="AI245" s="8" t="b">
        <v>0</v>
      </c>
      <c r="AJ245" s="9" t="s">
        <v>75</v>
      </c>
      <c r="AK245" s="9" t="s">
        <v>7</v>
      </c>
      <c r="AL245" s="9" t="s">
        <v>1106</v>
      </c>
    </row>
    <row r="246" spans="1:38" ht="16.149999999999999" customHeight="1" x14ac:dyDescent="0.25">
      <c r="A246" s="8">
        <v>12666</v>
      </c>
      <c r="B246" s="9" t="s">
        <v>49</v>
      </c>
      <c r="C246" s="9" t="s">
        <v>100</v>
      </c>
      <c r="D246" s="8" t="b">
        <v>0</v>
      </c>
      <c r="E246" s="9" t="s">
        <v>1107</v>
      </c>
      <c r="F246" s="9" t="s">
        <v>1108</v>
      </c>
      <c r="G246" s="9" t="s">
        <v>895</v>
      </c>
      <c r="H246" s="9" t="s">
        <v>235</v>
      </c>
      <c r="I246" s="9" t="s">
        <v>896</v>
      </c>
      <c r="J246" s="9" t="s">
        <v>1109</v>
      </c>
      <c r="K246" s="9" t="s">
        <v>1110</v>
      </c>
      <c r="L246" s="8" t="b">
        <v>0</v>
      </c>
      <c r="M246" s="9" t="s">
        <v>7</v>
      </c>
      <c r="N246" s="10">
        <v>41302</v>
      </c>
      <c r="O246" s="11"/>
      <c r="P246" s="11"/>
      <c r="Q246" s="9" t="s">
        <v>247</v>
      </c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9" t="s">
        <v>7</v>
      </c>
      <c r="AI246" s="8" t="b">
        <v>0</v>
      </c>
      <c r="AJ246" s="9" t="s">
        <v>240</v>
      </c>
      <c r="AK246" s="9" t="s">
        <v>7</v>
      </c>
      <c r="AL246" s="9" t="s">
        <v>1111</v>
      </c>
    </row>
    <row r="247" spans="1:38" ht="16.149999999999999" customHeight="1" x14ac:dyDescent="0.25">
      <c r="A247" s="8">
        <v>13527</v>
      </c>
      <c r="B247" s="9" t="s">
        <v>75</v>
      </c>
      <c r="C247" s="9" t="s">
        <v>100</v>
      </c>
      <c r="D247" s="8" t="b">
        <v>0</v>
      </c>
      <c r="E247" s="9" t="s">
        <v>1112</v>
      </c>
      <c r="F247" s="9" t="s">
        <v>1113</v>
      </c>
      <c r="G247" s="9" t="s">
        <v>328</v>
      </c>
      <c r="H247" s="9" t="s">
        <v>235</v>
      </c>
      <c r="I247" s="9" t="s">
        <v>1114</v>
      </c>
      <c r="J247" s="9" t="s">
        <v>1115</v>
      </c>
      <c r="K247" s="9" t="s">
        <v>1116</v>
      </c>
      <c r="L247" s="8" t="b">
        <v>0</v>
      </c>
      <c r="M247" s="9" t="s">
        <v>7</v>
      </c>
      <c r="N247" s="10">
        <v>41658</v>
      </c>
      <c r="O247" s="11"/>
      <c r="P247" s="10">
        <v>22428</v>
      </c>
      <c r="Q247" s="9" t="s">
        <v>254</v>
      </c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9" t="s">
        <v>482</v>
      </c>
      <c r="AI247" s="8" t="b">
        <v>0</v>
      </c>
      <c r="AJ247" s="9" t="s">
        <v>7</v>
      </c>
      <c r="AK247" s="9" t="s">
        <v>7</v>
      </c>
      <c r="AL247" s="9" t="s">
        <v>1117</v>
      </c>
    </row>
    <row r="248" spans="1:38" ht="16.149999999999999" customHeight="1" x14ac:dyDescent="0.25">
      <c r="A248" s="8">
        <v>4360</v>
      </c>
      <c r="B248" s="9" t="s">
        <v>87</v>
      </c>
      <c r="C248" s="9" t="s">
        <v>50</v>
      </c>
      <c r="D248" s="8" t="b">
        <v>0</v>
      </c>
      <c r="E248" s="9" t="s">
        <v>1118</v>
      </c>
      <c r="F248" s="9" t="s">
        <v>79</v>
      </c>
      <c r="G248" s="9" t="s">
        <v>328</v>
      </c>
      <c r="H248" s="9" t="s">
        <v>235</v>
      </c>
      <c r="I248" s="9" t="s">
        <v>290</v>
      </c>
      <c r="J248" s="9" t="s">
        <v>399</v>
      </c>
      <c r="K248" s="9" t="s">
        <v>7</v>
      </c>
      <c r="L248" s="8" t="b">
        <v>0</v>
      </c>
      <c r="M248" s="9" t="s">
        <v>1119</v>
      </c>
      <c r="N248" s="10">
        <v>41255</v>
      </c>
      <c r="O248" s="11"/>
      <c r="P248" s="11"/>
      <c r="Q248" s="9" t="s">
        <v>239</v>
      </c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9" t="s">
        <v>7</v>
      </c>
      <c r="AI248" s="8" t="b">
        <v>0</v>
      </c>
      <c r="AJ248" s="9" t="s">
        <v>240</v>
      </c>
      <c r="AK248" s="9" t="s">
        <v>7</v>
      </c>
      <c r="AL248" s="9" t="s">
        <v>1120</v>
      </c>
    </row>
    <row r="249" spans="1:38" ht="16.149999999999999" customHeight="1" x14ac:dyDescent="0.25">
      <c r="A249" s="8">
        <v>4359</v>
      </c>
      <c r="B249" s="9" t="s">
        <v>45</v>
      </c>
      <c r="C249" s="9" t="s">
        <v>50</v>
      </c>
      <c r="D249" s="8" t="b">
        <v>0</v>
      </c>
      <c r="E249" s="9" t="s">
        <v>1118</v>
      </c>
      <c r="F249" s="9" t="s">
        <v>423</v>
      </c>
      <c r="G249" s="9" t="s">
        <v>328</v>
      </c>
      <c r="H249" s="9" t="s">
        <v>235</v>
      </c>
      <c r="I249" s="9" t="s">
        <v>290</v>
      </c>
      <c r="J249" s="9" t="s">
        <v>1121</v>
      </c>
      <c r="K249" s="9" t="s">
        <v>1122</v>
      </c>
      <c r="L249" s="8" t="b">
        <v>0</v>
      </c>
      <c r="M249" s="9" t="s">
        <v>7</v>
      </c>
      <c r="N249" s="10">
        <v>41726</v>
      </c>
      <c r="O249" s="11"/>
      <c r="P249" s="11"/>
      <c r="Q249" s="9" t="s">
        <v>239</v>
      </c>
      <c r="R249" s="11"/>
      <c r="S249" s="11"/>
      <c r="T249" s="11"/>
      <c r="U249" s="11"/>
      <c r="V249" s="11"/>
      <c r="W249" s="8">
        <v>69</v>
      </c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9" t="s">
        <v>7</v>
      </c>
      <c r="AI249" s="8" t="b">
        <v>0</v>
      </c>
      <c r="AJ249" s="9" t="s">
        <v>75</v>
      </c>
      <c r="AK249" s="9" t="s">
        <v>7</v>
      </c>
      <c r="AL249" s="9" t="s">
        <v>1120</v>
      </c>
    </row>
    <row r="250" spans="1:38" s="12" customFormat="1" x14ac:dyDescent="0.25"/>
    <row r="251" spans="1:38" s="12" customFormat="1" x14ac:dyDescent="0.25"/>
    <row r="252" spans="1:38" s="12" customFormat="1" x14ac:dyDescent="0.25"/>
    <row r="253" spans="1:38" s="12" customFormat="1" x14ac:dyDescent="0.25"/>
  </sheetData>
  <sortState xmlns:xlrd2="http://schemas.microsoft.com/office/spreadsheetml/2017/richdata2" ref="A5:AL249">
    <sortCondition descending="1" ref="D5:D249"/>
    <sortCondition ref="E5:E249"/>
    <sortCondition ref="F5:F24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outlinePr summaryBelow="0"/>
    <pageSetUpPr fitToPage="1"/>
  </sheetPr>
  <dimension ref="A1:PX242"/>
  <sheetViews>
    <sheetView zoomScale="90" zoomScaleNormal="90" workbookViewId="0">
      <selection activeCell="E6" sqref="E6:E30"/>
    </sheetView>
  </sheetViews>
  <sheetFormatPr defaultRowHeight="15" outlineLevelCol="1" x14ac:dyDescent="0.25"/>
  <cols>
    <col min="1" max="1" width="10.140625" style="6" customWidth="1"/>
    <col min="2" max="2" width="13.42578125" style="56" bestFit="1" customWidth="1"/>
    <col min="3" max="3" width="16.42578125" customWidth="1"/>
    <col min="4" max="4" width="10.42578125" bestFit="1" customWidth="1"/>
    <col min="5" max="5" width="14" customWidth="1"/>
    <col min="6" max="6" width="6" style="27" bestFit="1" customWidth="1"/>
    <col min="7" max="7" width="5.28515625" style="29" customWidth="1"/>
    <col min="9" max="9" width="9.7109375" style="6" customWidth="1"/>
    <col min="10" max="10" width="9.28515625" customWidth="1" outlineLevel="1"/>
    <col min="11" max="11" width="10.42578125" customWidth="1" outlineLevel="1"/>
    <col min="12" max="12" width="9.28515625" customWidth="1" outlineLevel="1"/>
    <col min="13" max="13" width="10.42578125" customWidth="1" outlineLevel="1"/>
    <col min="14" max="14" width="9.28515625" customWidth="1" outlineLevel="1"/>
    <col min="15" max="15" width="10.42578125" customWidth="1" outlineLevel="1"/>
    <col min="16" max="16" width="9.28515625" customWidth="1" outlineLevel="1"/>
    <col min="17" max="17" width="10.42578125" customWidth="1" outlineLevel="1"/>
    <col min="18" max="18" width="9.28515625" customWidth="1" outlineLevel="1"/>
    <col min="19" max="19" width="10.42578125" customWidth="1" outlineLevel="1"/>
    <col min="20" max="20" width="9.28515625" bestFit="1" customWidth="1"/>
    <col min="21" max="21" width="10.42578125" bestFit="1" customWidth="1"/>
    <col min="22" max="22" width="9.28515625" bestFit="1" customWidth="1"/>
    <col min="23" max="23" width="10.42578125" bestFit="1" customWidth="1"/>
    <col min="24" max="24" width="9.28515625" bestFit="1" customWidth="1"/>
    <col min="25" max="25" width="10.42578125" bestFit="1" customWidth="1"/>
    <col min="26" max="26" width="9.28515625" bestFit="1" customWidth="1"/>
    <col min="27" max="27" width="10.42578125" bestFit="1" customWidth="1"/>
    <col min="28" max="28" width="9.28515625" bestFit="1" customWidth="1"/>
    <col min="29" max="29" width="10.42578125" bestFit="1" customWidth="1"/>
    <col min="30" max="30" width="9.28515625" bestFit="1" customWidth="1"/>
    <col min="31" max="31" width="10.42578125" bestFit="1" customWidth="1"/>
    <col min="32" max="32" width="9.28515625" bestFit="1" customWidth="1"/>
    <col min="33" max="33" width="10.42578125" bestFit="1" customWidth="1"/>
    <col min="34" max="34" width="9.28515625" bestFit="1" customWidth="1"/>
    <col min="35" max="35" width="10.42578125" bestFit="1" customWidth="1"/>
    <col min="36" max="36" width="9.28515625" bestFit="1" customWidth="1"/>
    <col min="37" max="37" width="10.42578125" bestFit="1" customWidth="1"/>
    <col min="38" max="38" width="9.28515625" bestFit="1" customWidth="1"/>
    <col min="39" max="39" width="10.42578125" bestFit="1" customWidth="1"/>
    <col min="40" max="40" width="9.28515625" bestFit="1" customWidth="1"/>
    <col min="41" max="41" width="10.42578125" bestFit="1" customWidth="1"/>
    <col min="42" max="42" width="9.28515625" bestFit="1" customWidth="1"/>
    <col min="43" max="43" width="10.42578125" bestFit="1" customWidth="1"/>
    <col min="44" max="44" width="9.28515625" bestFit="1" customWidth="1"/>
    <col min="45" max="45" width="10.42578125" bestFit="1" customWidth="1"/>
    <col min="46" max="46" width="9.28515625" bestFit="1" customWidth="1"/>
    <col min="47" max="47" width="10.42578125" bestFit="1" customWidth="1"/>
    <col min="48" max="48" width="9.28515625" bestFit="1" customWidth="1"/>
    <col min="49" max="49" width="10.42578125" bestFit="1" customWidth="1"/>
    <col min="50" max="50" width="9.28515625" bestFit="1" customWidth="1"/>
    <col min="51" max="51" width="10.42578125" bestFit="1" customWidth="1"/>
    <col min="52" max="52" width="2.85546875" style="13" customWidth="1"/>
  </cols>
  <sheetData>
    <row r="1" spans="1:440" ht="15.75" thickBot="1" x14ac:dyDescent="0.3">
      <c r="BA1" s="6" t="s">
        <v>1160</v>
      </c>
      <c r="BB1" s="56"/>
      <c r="BD1" s="69"/>
      <c r="BE1" s="66" t="s">
        <v>1159</v>
      </c>
      <c r="BF1" s="27"/>
      <c r="BG1" s="29"/>
    </row>
    <row r="2" spans="1:440" ht="30" x14ac:dyDescent="0.25">
      <c r="A2"/>
      <c r="B2"/>
      <c r="F2"/>
      <c r="G2"/>
      <c r="J2" s="81" t="s">
        <v>20</v>
      </c>
      <c r="K2" s="82" t="s">
        <v>215</v>
      </c>
      <c r="L2" s="49" t="s">
        <v>20</v>
      </c>
      <c r="M2" s="50" t="s">
        <v>215</v>
      </c>
      <c r="N2" s="81" t="s">
        <v>20</v>
      </c>
      <c r="O2" s="82" t="s">
        <v>215</v>
      </c>
      <c r="P2" s="86" t="s">
        <v>20</v>
      </c>
      <c r="Q2" s="87" t="s">
        <v>215</v>
      </c>
      <c r="R2" s="91" t="s">
        <v>20</v>
      </c>
      <c r="S2" s="92" t="s">
        <v>215</v>
      </c>
      <c r="T2" s="86" t="s">
        <v>20</v>
      </c>
      <c r="U2" s="87" t="s">
        <v>215</v>
      </c>
      <c r="V2" s="81" t="s">
        <v>20</v>
      </c>
      <c r="W2" s="82" t="s">
        <v>215</v>
      </c>
      <c r="X2" s="86" t="s">
        <v>20</v>
      </c>
      <c r="Y2" s="87" t="s">
        <v>215</v>
      </c>
      <c r="Z2" s="81" t="s">
        <v>20</v>
      </c>
      <c r="AA2" s="82" t="s">
        <v>215</v>
      </c>
      <c r="AB2" s="86" t="s">
        <v>20</v>
      </c>
      <c r="AC2" s="87" t="s">
        <v>215</v>
      </c>
      <c r="AD2" s="81" t="s">
        <v>20</v>
      </c>
      <c r="AE2" s="82" t="s">
        <v>215</v>
      </c>
      <c r="AF2" s="86" t="s">
        <v>20</v>
      </c>
      <c r="AG2" s="87" t="s">
        <v>215</v>
      </c>
      <c r="AH2" s="81" t="s">
        <v>20</v>
      </c>
      <c r="AI2" s="82" t="s">
        <v>215</v>
      </c>
      <c r="AJ2" s="86" t="s">
        <v>20</v>
      </c>
      <c r="AK2" s="87" t="s">
        <v>215</v>
      </c>
      <c r="AL2" s="81" t="s">
        <v>20</v>
      </c>
      <c r="AM2" s="82" t="s">
        <v>215</v>
      </c>
      <c r="AN2" s="86" t="s">
        <v>20</v>
      </c>
      <c r="AO2" s="87" t="s">
        <v>215</v>
      </c>
      <c r="AP2" s="81" t="s">
        <v>20</v>
      </c>
      <c r="AQ2" s="82" t="s">
        <v>215</v>
      </c>
      <c r="AR2" s="86" t="s">
        <v>20</v>
      </c>
      <c r="AS2" s="87" t="s">
        <v>215</v>
      </c>
      <c r="AT2" s="81" t="s">
        <v>20</v>
      </c>
      <c r="AU2" s="82" t="s">
        <v>215</v>
      </c>
      <c r="AV2" s="86" t="s">
        <v>20</v>
      </c>
      <c r="AW2" s="87" t="s">
        <v>215</v>
      </c>
      <c r="AX2" s="81" t="s">
        <v>20</v>
      </c>
      <c r="AY2" s="82" t="s">
        <v>215</v>
      </c>
      <c r="BA2" s="6"/>
      <c r="BB2" s="56"/>
      <c r="BD2" s="12"/>
      <c r="BE2" s="66" t="s">
        <v>1143</v>
      </c>
      <c r="BF2" s="27"/>
      <c r="BG2" s="29"/>
    </row>
    <row r="3" spans="1:440" s="6" customFormat="1" x14ac:dyDescent="0.25">
      <c r="J3" s="79" t="s">
        <v>1162</v>
      </c>
      <c r="K3" s="80">
        <f>'Shoots ID'!E2</f>
        <v>2</v>
      </c>
      <c r="L3" s="51" t="s">
        <v>1162</v>
      </c>
      <c r="M3" s="52">
        <v>3</v>
      </c>
      <c r="N3" s="79" t="s">
        <v>1162</v>
      </c>
      <c r="O3" s="80">
        <v>4</v>
      </c>
      <c r="P3" s="36"/>
      <c r="Q3" s="88">
        <f>'Shoots ID'!E5</f>
        <v>2</v>
      </c>
      <c r="R3" s="93"/>
      <c r="S3" s="94">
        <v>2</v>
      </c>
      <c r="T3" s="36"/>
      <c r="U3" s="88">
        <f>'Shoots ID'!E7</f>
        <v>2</v>
      </c>
      <c r="V3" s="79"/>
      <c r="W3" s="80">
        <v>2</v>
      </c>
      <c r="X3" s="36"/>
      <c r="Y3" s="88">
        <v>2</v>
      </c>
      <c r="Z3" s="79"/>
      <c r="AA3" s="80"/>
      <c r="AB3" s="36"/>
      <c r="AC3" s="88"/>
      <c r="AD3" s="79"/>
      <c r="AE3" s="80"/>
      <c r="AF3" s="36"/>
      <c r="AG3" s="88"/>
      <c r="AH3" s="79"/>
      <c r="AI3" s="80"/>
      <c r="AJ3" s="36"/>
      <c r="AK3" s="88"/>
      <c r="AL3" s="79"/>
      <c r="AM3" s="80"/>
      <c r="AN3" s="36"/>
      <c r="AO3" s="88"/>
      <c r="AP3" s="79"/>
      <c r="AQ3" s="80"/>
      <c r="AR3" s="36"/>
      <c r="AS3" s="88"/>
      <c r="AT3" s="79"/>
      <c r="AU3" s="80"/>
      <c r="AV3" s="36"/>
      <c r="AW3" s="88"/>
      <c r="AX3" s="79"/>
      <c r="AY3" s="80"/>
      <c r="AZ3" s="14"/>
      <c r="BB3" s="67" t="s">
        <v>1144</v>
      </c>
      <c r="BC3" s="68" t="s">
        <v>1145</v>
      </c>
      <c r="BD3" s="38"/>
      <c r="BE3" s="70" t="s">
        <v>1192</v>
      </c>
      <c r="BF3" s="27"/>
      <c r="BG3" s="29"/>
      <c r="BH3"/>
    </row>
    <row r="4" spans="1:440" s="39" customFormat="1" ht="74.25" customHeight="1" x14ac:dyDescent="0.25">
      <c r="B4" s="57"/>
      <c r="J4" s="83" t="s">
        <v>1213</v>
      </c>
      <c r="K4" s="83" t="s">
        <v>1213</v>
      </c>
      <c r="L4" s="89" t="s">
        <v>1214</v>
      </c>
      <c r="M4" s="89" t="s">
        <v>1214</v>
      </c>
      <c r="N4" s="83" t="s">
        <v>1194</v>
      </c>
      <c r="O4" s="83" t="s">
        <v>1194</v>
      </c>
      <c r="P4" s="89" t="s">
        <v>1195</v>
      </c>
      <c r="Q4" s="89" t="s">
        <v>1195</v>
      </c>
      <c r="R4" s="83" t="s">
        <v>1196</v>
      </c>
      <c r="S4" s="83" t="s">
        <v>1196</v>
      </c>
      <c r="T4" s="89" t="s">
        <v>1197</v>
      </c>
      <c r="U4" s="89" t="s">
        <v>1197</v>
      </c>
      <c r="V4" s="83" t="s">
        <v>1201</v>
      </c>
      <c r="W4" s="83" t="s">
        <v>1201</v>
      </c>
      <c r="X4" s="53" t="s">
        <v>1200</v>
      </c>
      <c r="Y4" s="53" t="s">
        <v>1200</v>
      </c>
      <c r="Z4" s="83"/>
      <c r="AA4" s="83"/>
      <c r="AB4" s="89"/>
      <c r="AC4" s="89"/>
      <c r="AD4" s="83"/>
      <c r="AE4" s="83"/>
      <c r="AF4" s="89"/>
      <c r="AG4" s="89" t="s">
        <v>15</v>
      </c>
      <c r="AH4" s="83" t="s">
        <v>16</v>
      </c>
      <c r="AI4" s="83" t="s">
        <v>16</v>
      </c>
      <c r="AJ4" s="89" t="s">
        <v>17</v>
      </c>
      <c r="AK4" s="89" t="s">
        <v>17</v>
      </c>
      <c r="AL4" s="83" t="s">
        <v>1128</v>
      </c>
      <c r="AM4" s="83" t="s">
        <v>1128</v>
      </c>
      <c r="AN4" s="89" t="s">
        <v>1127</v>
      </c>
      <c r="AO4" s="89" t="s">
        <v>1127</v>
      </c>
      <c r="AP4" s="83" t="s">
        <v>18</v>
      </c>
      <c r="AQ4" s="83" t="s">
        <v>18</v>
      </c>
      <c r="AR4" s="89" t="s">
        <v>19</v>
      </c>
      <c r="AS4" s="89" t="s">
        <v>19</v>
      </c>
      <c r="AT4" s="83"/>
      <c r="AU4" s="83" t="s">
        <v>1132</v>
      </c>
      <c r="AV4" s="89"/>
      <c r="AW4" s="89"/>
      <c r="AX4" s="83"/>
      <c r="AY4" s="97"/>
      <c r="AZ4" s="40"/>
    </row>
    <row r="5" spans="1:440" ht="45.75" thickBot="1" x14ac:dyDescent="0.3">
      <c r="A5" s="25" t="s">
        <v>1130</v>
      </c>
      <c r="B5" s="58" t="s">
        <v>1135</v>
      </c>
      <c r="C5" s="15" t="s">
        <v>28</v>
      </c>
      <c r="D5" s="16" t="s">
        <v>29</v>
      </c>
      <c r="E5" s="25" t="s">
        <v>1129</v>
      </c>
      <c r="F5" s="31" t="s">
        <v>24</v>
      </c>
      <c r="G5" s="32" t="s">
        <v>25</v>
      </c>
      <c r="H5" s="25" t="s">
        <v>1131</v>
      </c>
      <c r="I5" s="17" t="s">
        <v>216</v>
      </c>
      <c r="J5" s="84" t="s">
        <v>217</v>
      </c>
      <c r="K5" s="85" t="s">
        <v>218</v>
      </c>
      <c r="L5" s="54" t="s">
        <v>217</v>
      </c>
      <c r="M5" s="55" t="s">
        <v>218</v>
      </c>
      <c r="N5" s="84" t="s">
        <v>217</v>
      </c>
      <c r="O5" s="85" t="s">
        <v>218</v>
      </c>
      <c r="P5" s="100" t="s">
        <v>217</v>
      </c>
      <c r="Q5" s="101" t="s">
        <v>218</v>
      </c>
      <c r="R5" s="95" t="s">
        <v>217</v>
      </c>
      <c r="S5" s="96" t="s">
        <v>218</v>
      </c>
      <c r="T5" s="100" t="s">
        <v>217</v>
      </c>
      <c r="U5" s="101" t="s">
        <v>218</v>
      </c>
      <c r="V5" s="84" t="s">
        <v>217</v>
      </c>
      <c r="W5" s="85" t="s">
        <v>218</v>
      </c>
      <c r="X5" s="100" t="s">
        <v>217</v>
      </c>
      <c r="Y5" s="101" t="s">
        <v>218</v>
      </c>
      <c r="Z5" s="84" t="s">
        <v>217</v>
      </c>
      <c r="AA5" s="85" t="s">
        <v>218</v>
      </c>
      <c r="AB5" s="100" t="s">
        <v>217</v>
      </c>
      <c r="AC5" s="101" t="s">
        <v>218</v>
      </c>
      <c r="AD5" s="84" t="s">
        <v>217</v>
      </c>
      <c r="AE5" s="85" t="s">
        <v>218</v>
      </c>
      <c r="AF5" s="100" t="s">
        <v>217</v>
      </c>
      <c r="AG5" s="101" t="s">
        <v>218</v>
      </c>
      <c r="AH5" s="84" t="s">
        <v>217</v>
      </c>
      <c r="AI5" s="85" t="s">
        <v>218</v>
      </c>
      <c r="AJ5" s="100" t="s">
        <v>217</v>
      </c>
      <c r="AK5" s="101" t="s">
        <v>218</v>
      </c>
      <c r="AL5" s="84" t="s">
        <v>217</v>
      </c>
      <c r="AM5" s="85" t="s">
        <v>218</v>
      </c>
      <c r="AN5" s="100" t="s">
        <v>217</v>
      </c>
      <c r="AO5" s="101" t="s">
        <v>218</v>
      </c>
      <c r="AP5" s="84" t="s">
        <v>217</v>
      </c>
      <c r="AQ5" s="85" t="s">
        <v>218</v>
      </c>
      <c r="AR5" s="100" t="s">
        <v>217</v>
      </c>
      <c r="AS5" s="101" t="s">
        <v>218</v>
      </c>
      <c r="AT5" s="84" t="s">
        <v>217</v>
      </c>
      <c r="AU5" s="85" t="s">
        <v>218</v>
      </c>
      <c r="AV5" s="100" t="s">
        <v>217</v>
      </c>
      <c r="AW5" s="101" t="s">
        <v>218</v>
      </c>
      <c r="AX5" s="84" t="s">
        <v>217</v>
      </c>
      <c r="AY5" s="85" t="s">
        <v>218</v>
      </c>
    </row>
    <row r="6" spans="1:440" s="126" customFormat="1" x14ac:dyDescent="0.25">
      <c r="A6" s="127"/>
      <c r="B6" s="59"/>
      <c r="C6" s="18"/>
      <c r="D6" s="18"/>
      <c r="E6" s="34"/>
      <c r="F6" s="46"/>
      <c r="G6" s="47"/>
      <c r="H6" s="119"/>
      <c r="I6" s="120" t="e">
        <f t="shared" ref="I6:I37" si="0">SUM(K6,M6,O6,Q6,S6,U6,W6,Y6,AA6,AC6,AE6,AG6,AI6,AK6,AM6,AO6,AQ6,AS6,AU6,AW6,AY6)</f>
        <v>#VALUE!</v>
      </c>
      <c r="J6" s="37" t="s">
        <v>1162</v>
      </c>
      <c r="K6" s="120" t="e">
        <f t="shared" ref="K6:K37" si="1">IF(J6&gt;0,(J$3-J6)*K$3+K$3,"")</f>
        <v>#VALUE!</v>
      </c>
      <c r="L6" s="37"/>
      <c r="M6" s="120" t="str">
        <f t="shared" ref="M6:M37" si="2">IF(L6&gt;0,(L$3-L6)*M$3+M$3,"")</f>
        <v/>
      </c>
      <c r="N6" s="122"/>
      <c r="O6" s="120" t="str">
        <f t="shared" ref="O6:O37" si="3">IF(N6&gt;0,(N$3-N6)*O$3+O$3,"")</f>
        <v/>
      </c>
      <c r="P6" s="122"/>
      <c r="Q6" s="120" t="str">
        <f t="shared" ref="Q6:Q37" si="4">IF(P6&gt;0,(P$3-P6)*Q$3+Q$3,"")</f>
        <v/>
      </c>
      <c r="R6" s="122"/>
      <c r="S6" s="120" t="str">
        <f t="shared" ref="S6:S37" si="5">IF(R6&gt;0,(R$3-R6)*S$3+S$3,"")</f>
        <v/>
      </c>
      <c r="T6" s="124"/>
      <c r="U6" s="120" t="str">
        <f t="shared" ref="U6:U37" si="6">IF(T6&gt;0,(T$3-T6)*U$3+U$3,"")</f>
        <v/>
      </c>
      <c r="V6" s="124"/>
      <c r="W6" s="120" t="str">
        <f t="shared" ref="W6:W37" si="7">IF(V6&gt;0,(V$3-V6)*W$3+W$3,"")</f>
        <v/>
      </c>
      <c r="X6" s="122"/>
      <c r="Y6" s="120" t="str">
        <f t="shared" ref="Y6:Y37" si="8">IF(X6&gt;0,(X$3-X6)*Y$3+Y$3,"")</f>
        <v/>
      </c>
      <c r="Z6" s="124"/>
      <c r="AA6" s="120" t="str">
        <f t="shared" ref="AA6:AA37" si="9">IF(Z6&gt;0,(Z$3-Z6)*AA$3+AA$3,"")</f>
        <v/>
      </c>
      <c r="AB6" s="124"/>
      <c r="AC6" s="120" t="str">
        <f t="shared" ref="AC6:AC37" si="10">IF(AB6&gt;0,(AB$3-AB6)*AC$3+AC$3,"")</f>
        <v/>
      </c>
      <c r="AD6" s="124"/>
      <c r="AE6" s="120" t="str">
        <f t="shared" ref="AE6:AE37" si="11">IF(AD6&gt;0,(AD$3-AD6)*AE$3+AE$3,"")</f>
        <v/>
      </c>
      <c r="AF6" s="124"/>
      <c r="AG6" s="120" t="str">
        <f t="shared" ref="AG6:AG37" si="12">IF(AF6&gt;0,(AF$3-AF6)*AG$3+AG$3,"")</f>
        <v/>
      </c>
      <c r="AH6" s="124"/>
      <c r="AI6" s="120" t="str">
        <f t="shared" ref="AI6:AI37" si="13">IF(AH6&gt;0,(AH$3-AH6)*AI$3+AI$3,"")</f>
        <v/>
      </c>
      <c r="AJ6" s="124"/>
      <c r="AK6" s="120" t="str">
        <f t="shared" ref="AK6:AK37" si="14">IF(AJ6&gt;0,(AJ$3-AJ6)*AK$3+AK$3,"")</f>
        <v/>
      </c>
      <c r="AL6" s="124"/>
      <c r="AM6" s="120" t="str">
        <f t="shared" ref="AM6:AM37" si="15">IF(AL6&gt;0,(AL$3-AL6)*AM$3+AM$3,"")</f>
        <v/>
      </c>
      <c r="AN6" s="124"/>
      <c r="AO6" s="120" t="str">
        <f t="shared" ref="AO6:AO37" si="16">IF(AN6&gt;0,(AN$3-AN6)*AO$3+AO$3,"")</f>
        <v/>
      </c>
      <c r="AP6" s="124"/>
      <c r="AQ6" s="120" t="str">
        <f t="shared" ref="AQ6:AQ37" si="17">IF(AP6&gt;0,(AP$3-AP6)*AQ$3+AQ$3,"")</f>
        <v/>
      </c>
      <c r="AR6" s="124"/>
      <c r="AS6" s="120" t="str">
        <f t="shared" ref="AS6:AS37" si="18">IF(AR6&gt;0,(AR$3-AR6)*AS$3+AS$3,"")</f>
        <v/>
      </c>
      <c r="AT6" s="124"/>
      <c r="AU6" s="120" t="str">
        <f t="shared" ref="AU6:AU37" si="19">IF(AT6&gt;0,(AT$3-AT6)*AU$3+AU$3,"")</f>
        <v/>
      </c>
      <c r="AV6" s="124"/>
      <c r="AW6" s="120" t="str">
        <f t="shared" ref="AW6:AW37" si="20">IF(AV6&gt;0,(AV$3-AV6)*AW$3+AW$3,"")</f>
        <v/>
      </c>
      <c r="AX6" s="124"/>
      <c r="AY6" s="120" t="str">
        <f t="shared" ref="AY6:AY37" si="21">IF(AX6&gt;0,(AX$3-AX6)*AY$3+AY$3,"")</f>
        <v/>
      </c>
      <c r="AZ6" s="125"/>
    </row>
    <row r="7" spans="1:440" s="12" customFormat="1" x14ac:dyDescent="0.25">
      <c r="A7" s="127"/>
      <c r="B7" s="59"/>
      <c r="C7" s="18"/>
      <c r="D7" s="18"/>
      <c r="E7" s="34"/>
      <c r="F7" s="46"/>
      <c r="G7" s="47"/>
      <c r="H7" s="26"/>
      <c r="I7" s="19" t="e">
        <f t="shared" si="0"/>
        <v>#VALUE!</v>
      </c>
      <c r="J7" s="37" t="s">
        <v>1162</v>
      </c>
      <c r="K7" s="19" t="e">
        <f t="shared" si="1"/>
        <v>#VALUE!</v>
      </c>
      <c r="L7" s="37"/>
      <c r="M7" s="19" t="str">
        <f t="shared" si="2"/>
        <v/>
      </c>
      <c r="N7" s="42"/>
      <c r="O7" s="19" t="str">
        <f t="shared" si="3"/>
        <v/>
      </c>
      <c r="P7" s="42"/>
      <c r="Q7" s="19" t="str">
        <f t="shared" si="4"/>
        <v/>
      </c>
      <c r="R7" s="42"/>
      <c r="S7" s="19" t="str">
        <f t="shared" si="5"/>
        <v/>
      </c>
      <c r="T7" s="43"/>
      <c r="U7" s="19" t="str">
        <f t="shared" si="6"/>
        <v/>
      </c>
      <c r="V7" s="43"/>
      <c r="W7" s="19" t="str">
        <f t="shared" si="7"/>
        <v/>
      </c>
      <c r="X7" s="43"/>
      <c r="Y7" s="19" t="str">
        <f t="shared" si="8"/>
        <v/>
      </c>
      <c r="Z7" s="43"/>
      <c r="AA7" s="19" t="str">
        <f t="shared" si="9"/>
        <v/>
      </c>
      <c r="AB7" s="43"/>
      <c r="AC7" s="19" t="str">
        <f t="shared" si="10"/>
        <v/>
      </c>
      <c r="AD7" s="43"/>
      <c r="AE7" s="19" t="str">
        <f t="shared" si="11"/>
        <v/>
      </c>
      <c r="AF7" s="43"/>
      <c r="AG7" s="19" t="str">
        <f t="shared" si="12"/>
        <v/>
      </c>
      <c r="AH7" s="43"/>
      <c r="AI7" s="19" t="str">
        <f t="shared" si="13"/>
        <v/>
      </c>
      <c r="AJ7" s="43"/>
      <c r="AK7" s="19" t="str">
        <f t="shared" si="14"/>
        <v/>
      </c>
      <c r="AL7" s="43"/>
      <c r="AM7" s="19" t="str">
        <f t="shared" si="15"/>
        <v/>
      </c>
      <c r="AN7" s="43"/>
      <c r="AO7" s="19" t="str">
        <f t="shared" si="16"/>
        <v/>
      </c>
      <c r="AP7" s="43"/>
      <c r="AQ7" s="19" t="str">
        <f t="shared" si="17"/>
        <v/>
      </c>
      <c r="AR7" s="43"/>
      <c r="AS7" s="19" t="str">
        <f t="shared" si="18"/>
        <v/>
      </c>
      <c r="AT7" s="43"/>
      <c r="AU7" s="19" t="str">
        <f t="shared" si="19"/>
        <v/>
      </c>
      <c r="AV7" s="43"/>
      <c r="AW7" s="19" t="str">
        <f t="shared" si="20"/>
        <v/>
      </c>
      <c r="AX7" s="43"/>
      <c r="AY7" s="19" t="str">
        <f t="shared" si="21"/>
        <v/>
      </c>
      <c r="AZ7" s="13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</row>
    <row r="8" spans="1:440" s="12" customFormat="1" x14ac:dyDescent="0.25">
      <c r="A8" s="127"/>
      <c r="B8" s="59"/>
      <c r="C8" s="18"/>
      <c r="D8" s="18"/>
      <c r="E8" s="34"/>
      <c r="F8" s="46"/>
      <c r="G8" s="47"/>
      <c r="H8" s="26"/>
      <c r="I8" s="19" t="e">
        <f t="shared" si="0"/>
        <v>#VALUE!</v>
      </c>
      <c r="J8" s="37" t="s">
        <v>1162</v>
      </c>
      <c r="K8" s="19" t="e">
        <f t="shared" si="1"/>
        <v>#VALUE!</v>
      </c>
      <c r="L8" s="37"/>
      <c r="M8" s="19" t="str">
        <f t="shared" si="2"/>
        <v/>
      </c>
      <c r="N8" s="42"/>
      <c r="O8" s="19" t="str">
        <f t="shared" si="3"/>
        <v/>
      </c>
      <c r="P8" s="42"/>
      <c r="Q8" s="19" t="str">
        <f t="shared" si="4"/>
        <v/>
      </c>
      <c r="R8" s="42"/>
      <c r="S8" s="19" t="str">
        <f t="shared" si="5"/>
        <v/>
      </c>
      <c r="T8" s="43"/>
      <c r="U8" s="19" t="str">
        <f t="shared" si="6"/>
        <v/>
      </c>
      <c r="V8" s="43"/>
      <c r="W8" s="19" t="str">
        <f t="shared" si="7"/>
        <v/>
      </c>
      <c r="X8" s="43"/>
      <c r="Y8" s="19" t="str">
        <f t="shared" si="8"/>
        <v/>
      </c>
      <c r="Z8" s="43"/>
      <c r="AA8" s="19" t="str">
        <f t="shared" si="9"/>
        <v/>
      </c>
      <c r="AB8" s="43"/>
      <c r="AC8" s="19" t="str">
        <f t="shared" si="10"/>
        <v/>
      </c>
      <c r="AD8" s="43"/>
      <c r="AE8" s="19" t="str">
        <f t="shared" si="11"/>
        <v/>
      </c>
      <c r="AF8" s="43"/>
      <c r="AG8" s="19" t="str">
        <f t="shared" si="12"/>
        <v/>
      </c>
      <c r="AH8" s="43"/>
      <c r="AI8" s="19" t="str">
        <f t="shared" si="13"/>
        <v/>
      </c>
      <c r="AJ8" s="43"/>
      <c r="AK8" s="19" t="str">
        <f t="shared" si="14"/>
        <v/>
      </c>
      <c r="AL8" s="43"/>
      <c r="AM8" s="19" t="str">
        <f t="shared" si="15"/>
        <v/>
      </c>
      <c r="AN8" s="43"/>
      <c r="AO8" s="19" t="str">
        <f t="shared" si="16"/>
        <v/>
      </c>
      <c r="AP8" s="43"/>
      <c r="AQ8" s="19" t="str">
        <f t="shared" si="17"/>
        <v/>
      </c>
      <c r="AR8" s="43"/>
      <c r="AS8" s="19" t="str">
        <f t="shared" si="18"/>
        <v/>
      </c>
      <c r="AT8" s="43"/>
      <c r="AU8" s="19" t="str">
        <f t="shared" si="19"/>
        <v/>
      </c>
      <c r="AV8" s="43"/>
      <c r="AW8" s="19" t="str">
        <f t="shared" si="20"/>
        <v/>
      </c>
      <c r="AX8" s="43"/>
      <c r="AY8" s="19" t="str">
        <f t="shared" si="21"/>
        <v/>
      </c>
      <c r="AZ8" s="13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</row>
    <row r="9" spans="1:440" s="12" customFormat="1" x14ac:dyDescent="0.25">
      <c r="A9" s="26"/>
      <c r="B9" s="59"/>
      <c r="C9" s="18"/>
      <c r="D9" s="18"/>
      <c r="E9" s="34"/>
      <c r="F9" s="46"/>
      <c r="G9" s="48"/>
      <c r="H9" s="26"/>
      <c r="I9" s="19">
        <f t="shared" si="0"/>
        <v>0</v>
      </c>
      <c r="J9" s="37"/>
      <c r="K9" s="19" t="str">
        <f t="shared" si="1"/>
        <v/>
      </c>
      <c r="L9" s="37"/>
      <c r="M9" s="19" t="str">
        <f t="shared" si="2"/>
        <v/>
      </c>
      <c r="N9" s="42"/>
      <c r="O9" s="19" t="str">
        <f t="shared" si="3"/>
        <v/>
      </c>
      <c r="P9" s="44"/>
      <c r="Q9" s="19" t="str">
        <f t="shared" si="4"/>
        <v/>
      </c>
      <c r="R9" s="42"/>
      <c r="S9" s="19" t="str">
        <f t="shared" si="5"/>
        <v/>
      </c>
      <c r="T9" s="43"/>
      <c r="U9" s="19" t="str">
        <f t="shared" si="6"/>
        <v/>
      </c>
      <c r="V9" s="43"/>
      <c r="W9" s="19" t="str">
        <f t="shared" si="7"/>
        <v/>
      </c>
      <c r="X9" s="43"/>
      <c r="Y9" s="19" t="str">
        <f t="shared" si="8"/>
        <v/>
      </c>
      <c r="Z9" s="43"/>
      <c r="AA9" s="19" t="str">
        <f t="shared" si="9"/>
        <v/>
      </c>
      <c r="AB9" s="43"/>
      <c r="AC9" s="19" t="str">
        <f t="shared" si="10"/>
        <v/>
      </c>
      <c r="AD9" s="43"/>
      <c r="AE9" s="19" t="str">
        <f t="shared" si="11"/>
        <v/>
      </c>
      <c r="AF9" s="43"/>
      <c r="AG9" s="19" t="str">
        <f t="shared" si="12"/>
        <v/>
      </c>
      <c r="AH9" s="43"/>
      <c r="AI9" s="19" t="str">
        <f t="shared" si="13"/>
        <v/>
      </c>
      <c r="AJ9" s="43"/>
      <c r="AK9" s="19" t="str">
        <f t="shared" si="14"/>
        <v/>
      </c>
      <c r="AL9" s="43"/>
      <c r="AM9" s="19" t="str">
        <f t="shared" si="15"/>
        <v/>
      </c>
      <c r="AN9" s="43"/>
      <c r="AO9" s="19" t="str">
        <f t="shared" si="16"/>
        <v/>
      </c>
      <c r="AP9" s="43"/>
      <c r="AQ9" s="19" t="str">
        <f t="shared" si="17"/>
        <v/>
      </c>
      <c r="AR9" s="43"/>
      <c r="AS9" s="19" t="str">
        <f t="shared" si="18"/>
        <v/>
      </c>
      <c r="AT9" s="43"/>
      <c r="AU9" s="19" t="str">
        <f t="shared" si="19"/>
        <v/>
      </c>
      <c r="AV9" s="43"/>
      <c r="AW9" s="19" t="str">
        <f t="shared" si="20"/>
        <v/>
      </c>
      <c r="AX9" s="43"/>
      <c r="AY9" s="19" t="str">
        <f t="shared" si="21"/>
        <v/>
      </c>
      <c r="AZ9" s="13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</row>
    <row r="10" spans="1:440" s="12" customFormat="1" x14ac:dyDescent="0.25">
      <c r="A10" s="26"/>
      <c r="B10" s="59"/>
      <c r="C10" s="18"/>
      <c r="D10" s="18"/>
      <c r="E10" s="34"/>
      <c r="F10" s="46"/>
      <c r="G10" s="47"/>
      <c r="H10" s="26"/>
      <c r="I10" s="19">
        <f t="shared" si="0"/>
        <v>0</v>
      </c>
      <c r="J10" s="37"/>
      <c r="K10" s="19" t="str">
        <f t="shared" si="1"/>
        <v/>
      </c>
      <c r="L10" s="37"/>
      <c r="M10" s="19" t="str">
        <f t="shared" si="2"/>
        <v/>
      </c>
      <c r="N10" s="42"/>
      <c r="O10" s="19" t="str">
        <f t="shared" si="3"/>
        <v/>
      </c>
      <c r="P10" s="42"/>
      <c r="Q10" s="19" t="str">
        <f t="shared" si="4"/>
        <v/>
      </c>
      <c r="R10" s="42"/>
      <c r="S10" s="19" t="str">
        <f t="shared" si="5"/>
        <v/>
      </c>
      <c r="T10" s="42"/>
      <c r="U10" s="19" t="str">
        <f t="shared" si="6"/>
        <v/>
      </c>
      <c r="V10" s="42"/>
      <c r="W10" s="19" t="str">
        <f t="shared" si="7"/>
        <v/>
      </c>
      <c r="X10" s="42"/>
      <c r="Y10" s="19" t="str">
        <f t="shared" si="8"/>
        <v/>
      </c>
      <c r="Z10" s="42"/>
      <c r="AA10" s="19" t="str">
        <f t="shared" si="9"/>
        <v/>
      </c>
      <c r="AB10" s="42"/>
      <c r="AC10" s="19" t="str">
        <f t="shared" si="10"/>
        <v/>
      </c>
      <c r="AD10" s="42"/>
      <c r="AE10" s="19" t="str">
        <f t="shared" si="11"/>
        <v/>
      </c>
      <c r="AF10" s="42"/>
      <c r="AG10" s="19" t="str">
        <f t="shared" si="12"/>
        <v/>
      </c>
      <c r="AH10" s="42"/>
      <c r="AI10" s="19" t="str">
        <f t="shared" si="13"/>
        <v/>
      </c>
      <c r="AJ10" s="42"/>
      <c r="AK10" s="19" t="str">
        <f t="shared" si="14"/>
        <v/>
      </c>
      <c r="AL10" s="42"/>
      <c r="AM10" s="19" t="str">
        <f t="shared" si="15"/>
        <v/>
      </c>
      <c r="AN10" s="42"/>
      <c r="AO10" s="19" t="str">
        <f t="shared" si="16"/>
        <v/>
      </c>
      <c r="AP10" s="42"/>
      <c r="AQ10" s="19" t="str">
        <f t="shared" si="17"/>
        <v/>
      </c>
      <c r="AR10" s="42"/>
      <c r="AS10" s="19" t="str">
        <f t="shared" si="18"/>
        <v/>
      </c>
      <c r="AT10" s="42"/>
      <c r="AU10" s="19" t="str">
        <f t="shared" si="19"/>
        <v/>
      </c>
      <c r="AV10" s="42"/>
      <c r="AW10" s="19" t="str">
        <f t="shared" si="20"/>
        <v/>
      </c>
      <c r="AX10" s="42"/>
      <c r="AY10" s="19" t="str">
        <f t="shared" si="21"/>
        <v/>
      </c>
      <c r="AZ10" s="13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</row>
    <row r="11" spans="1:440" s="12" customFormat="1" x14ac:dyDescent="0.25">
      <c r="A11" s="26"/>
      <c r="B11" s="59"/>
      <c r="C11" s="18"/>
      <c r="D11" s="18"/>
      <c r="E11" s="34"/>
      <c r="F11" s="46"/>
      <c r="G11" s="47"/>
      <c r="H11" s="26"/>
      <c r="I11" s="19">
        <f t="shared" si="0"/>
        <v>0</v>
      </c>
      <c r="J11" s="37"/>
      <c r="K11" s="19" t="str">
        <f t="shared" si="1"/>
        <v/>
      </c>
      <c r="L11" s="37"/>
      <c r="M11" s="19" t="str">
        <f t="shared" si="2"/>
        <v/>
      </c>
      <c r="N11" s="42"/>
      <c r="O11" s="19" t="str">
        <f t="shared" si="3"/>
        <v/>
      </c>
      <c r="P11" s="42"/>
      <c r="Q11" s="19" t="str">
        <f t="shared" si="4"/>
        <v/>
      </c>
      <c r="R11" s="42"/>
      <c r="S11" s="19" t="str">
        <f t="shared" si="5"/>
        <v/>
      </c>
      <c r="T11" s="43"/>
      <c r="U11" s="19" t="str">
        <f t="shared" si="6"/>
        <v/>
      </c>
      <c r="V11" s="43"/>
      <c r="W11" s="19" t="str">
        <f t="shared" si="7"/>
        <v/>
      </c>
      <c r="X11" s="43"/>
      <c r="Y11" s="19" t="str">
        <f t="shared" si="8"/>
        <v/>
      </c>
      <c r="Z11" s="43"/>
      <c r="AA11" s="19" t="str">
        <f t="shared" si="9"/>
        <v/>
      </c>
      <c r="AB11" s="43"/>
      <c r="AC11" s="19" t="str">
        <f t="shared" si="10"/>
        <v/>
      </c>
      <c r="AD11" s="43"/>
      <c r="AE11" s="19" t="str">
        <f t="shared" si="11"/>
        <v/>
      </c>
      <c r="AF11" s="43"/>
      <c r="AG11" s="19" t="str">
        <f t="shared" si="12"/>
        <v/>
      </c>
      <c r="AH11" s="43"/>
      <c r="AI11" s="19" t="str">
        <f t="shared" si="13"/>
        <v/>
      </c>
      <c r="AJ11" s="43"/>
      <c r="AK11" s="19" t="str">
        <f t="shared" si="14"/>
        <v/>
      </c>
      <c r="AL11" s="43"/>
      <c r="AM11" s="19" t="str">
        <f t="shared" si="15"/>
        <v/>
      </c>
      <c r="AN11" s="43"/>
      <c r="AO11" s="19" t="str">
        <f t="shared" si="16"/>
        <v/>
      </c>
      <c r="AP11" s="43"/>
      <c r="AQ11" s="19" t="str">
        <f t="shared" si="17"/>
        <v/>
      </c>
      <c r="AR11" s="43"/>
      <c r="AS11" s="19" t="str">
        <f t="shared" si="18"/>
        <v/>
      </c>
      <c r="AT11" s="43"/>
      <c r="AU11" s="19" t="str">
        <f t="shared" si="19"/>
        <v/>
      </c>
      <c r="AV11" s="43"/>
      <c r="AW11" s="19" t="str">
        <f t="shared" si="20"/>
        <v/>
      </c>
      <c r="AX11" s="43"/>
      <c r="AY11" s="19" t="str">
        <f t="shared" si="21"/>
        <v/>
      </c>
      <c r="AZ11" s="13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</row>
    <row r="12" spans="1:440" x14ac:dyDescent="0.25">
      <c r="A12" s="26"/>
      <c r="B12" s="59"/>
      <c r="C12" s="18"/>
      <c r="D12" s="18"/>
      <c r="E12" s="34"/>
      <c r="F12" s="46"/>
      <c r="G12" s="174"/>
      <c r="H12" s="26"/>
      <c r="I12" s="19">
        <f t="shared" si="0"/>
        <v>0</v>
      </c>
      <c r="J12" s="37"/>
      <c r="K12" s="19" t="str">
        <f t="shared" si="1"/>
        <v/>
      </c>
      <c r="L12" s="37"/>
      <c r="M12" s="19" t="str">
        <f t="shared" si="2"/>
        <v/>
      </c>
      <c r="N12" s="42"/>
      <c r="O12" s="19" t="str">
        <f t="shared" si="3"/>
        <v/>
      </c>
      <c r="P12" s="42"/>
      <c r="Q12" s="19" t="str">
        <f t="shared" si="4"/>
        <v/>
      </c>
      <c r="R12" s="42"/>
      <c r="S12" s="19" t="str">
        <f t="shared" si="5"/>
        <v/>
      </c>
      <c r="T12" s="43"/>
      <c r="U12" s="19" t="str">
        <f t="shared" si="6"/>
        <v/>
      </c>
      <c r="V12" s="43"/>
      <c r="W12" s="19" t="str">
        <f t="shared" si="7"/>
        <v/>
      </c>
      <c r="X12" s="43"/>
      <c r="Y12" s="19" t="str">
        <f t="shared" si="8"/>
        <v/>
      </c>
      <c r="Z12" s="43"/>
      <c r="AA12" s="19" t="str">
        <f t="shared" si="9"/>
        <v/>
      </c>
      <c r="AB12" s="43"/>
      <c r="AC12" s="19" t="str">
        <f t="shared" si="10"/>
        <v/>
      </c>
      <c r="AD12" s="43"/>
      <c r="AE12" s="19" t="str">
        <f t="shared" si="11"/>
        <v/>
      </c>
      <c r="AF12" s="43"/>
      <c r="AG12" s="19" t="str">
        <f t="shared" si="12"/>
        <v/>
      </c>
      <c r="AH12" s="43"/>
      <c r="AI12" s="19" t="str">
        <f t="shared" si="13"/>
        <v/>
      </c>
      <c r="AJ12" s="43"/>
      <c r="AK12" s="19" t="str">
        <f t="shared" si="14"/>
        <v/>
      </c>
      <c r="AL12" s="43"/>
      <c r="AM12" s="19" t="str">
        <f t="shared" si="15"/>
        <v/>
      </c>
      <c r="AN12" s="43"/>
      <c r="AO12" s="19" t="str">
        <f t="shared" si="16"/>
        <v/>
      </c>
      <c r="AP12" s="43"/>
      <c r="AQ12" s="19" t="str">
        <f t="shared" si="17"/>
        <v/>
      </c>
      <c r="AR12" s="43"/>
      <c r="AS12" s="19" t="str">
        <f t="shared" si="18"/>
        <v/>
      </c>
      <c r="AT12" s="43"/>
      <c r="AU12" s="19" t="str">
        <f t="shared" si="19"/>
        <v/>
      </c>
      <c r="AV12" s="43"/>
      <c r="AW12" s="19" t="str">
        <f t="shared" si="20"/>
        <v/>
      </c>
      <c r="AX12" s="43"/>
      <c r="AY12" s="19" t="str">
        <f t="shared" si="21"/>
        <v/>
      </c>
    </row>
    <row r="13" spans="1:440" x14ac:dyDescent="0.25">
      <c r="A13" s="26"/>
      <c r="B13" s="59"/>
      <c r="C13" s="18"/>
      <c r="D13" s="18"/>
      <c r="E13" s="34"/>
      <c r="F13" s="46"/>
      <c r="G13" s="48"/>
      <c r="H13" s="26"/>
      <c r="I13" s="19">
        <f t="shared" si="0"/>
        <v>0</v>
      </c>
      <c r="J13" s="37"/>
      <c r="K13" s="19" t="str">
        <f t="shared" si="1"/>
        <v/>
      </c>
      <c r="L13" s="37"/>
      <c r="M13" s="19" t="str">
        <f t="shared" si="2"/>
        <v/>
      </c>
      <c r="N13" s="42"/>
      <c r="O13" s="19" t="str">
        <f t="shared" si="3"/>
        <v/>
      </c>
      <c r="P13" s="43"/>
      <c r="Q13" s="19" t="str">
        <f t="shared" si="4"/>
        <v/>
      </c>
      <c r="R13" s="42"/>
      <c r="S13" s="19" t="str">
        <f t="shared" si="5"/>
        <v/>
      </c>
      <c r="T13" s="43"/>
      <c r="U13" s="19" t="str">
        <f t="shared" si="6"/>
        <v/>
      </c>
      <c r="V13" s="43"/>
      <c r="W13" s="19" t="str">
        <f t="shared" si="7"/>
        <v/>
      </c>
      <c r="X13" s="43"/>
      <c r="Y13" s="19" t="str">
        <f t="shared" si="8"/>
        <v/>
      </c>
      <c r="Z13" s="43"/>
      <c r="AA13" s="19" t="str">
        <f t="shared" si="9"/>
        <v/>
      </c>
      <c r="AB13" s="43"/>
      <c r="AC13" s="19" t="str">
        <f t="shared" si="10"/>
        <v/>
      </c>
      <c r="AD13" s="43"/>
      <c r="AE13" s="19" t="str">
        <f t="shared" si="11"/>
        <v/>
      </c>
      <c r="AF13" s="43"/>
      <c r="AG13" s="19" t="str">
        <f t="shared" si="12"/>
        <v/>
      </c>
      <c r="AH13" s="43"/>
      <c r="AI13" s="19" t="str">
        <f t="shared" si="13"/>
        <v/>
      </c>
      <c r="AJ13" s="43"/>
      <c r="AK13" s="19" t="str">
        <f t="shared" si="14"/>
        <v/>
      </c>
      <c r="AL13" s="43"/>
      <c r="AM13" s="19" t="str">
        <f t="shared" si="15"/>
        <v/>
      </c>
      <c r="AN13" s="43"/>
      <c r="AO13" s="19" t="str">
        <f t="shared" si="16"/>
        <v/>
      </c>
      <c r="AP13" s="43"/>
      <c r="AQ13" s="19" t="str">
        <f t="shared" si="17"/>
        <v/>
      </c>
      <c r="AR13" s="43"/>
      <c r="AS13" s="19" t="str">
        <f t="shared" si="18"/>
        <v/>
      </c>
      <c r="AT13" s="43"/>
      <c r="AU13" s="19" t="str">
        <f t="shared" si="19"/>
        <v/>
      </c>
      <c r="AV13" s="43"/>
      <c r="AW13" s="19" t="str">
        <f t="shared" si="20"/>
        <v/>
      </c>
      <c r="AX13" s="43"/>
      <c r="AY13" s="19" t="str">
        <f t="shared" si="21"/>
        <v/>
      </c>
    </row>
    <row r="14" spans="1:440" x14ac:dyDescent="0.25">
      <c r="A14" s="164"/>
      <c r="B14" s="59"/>
      <c r="C14" s="65"/>
      <c r="D14" s="65"/>
      <c r="E14" s="34"/>
      <c r="F14" s="46"/>
      <c r="G14" s="47"/>
      <c r="H14" s="26"/>
      <c r="I14" s="19">
        <f t="shared" si="0"/>
        <v>0</v>
      </c>
      <c r="J14" s="37"/>
      <c r="K14" s="19" t="str">
        <f t="shared" si="1"/>
        <v/>
      </c>
      <c r="L14" s="37"/>
      <c r="M14" s="19" t="str">
        <f t="shared" si="2"/>
        <v/>
      </c>
      <c r="N14" s="42"/>
      <c r="O14" s="19" t="str">
        <f t="shared" si="3"/>
        <v/>
      </c>
      <c r="P14" s="44"/>
      <c r="Q14" s="19" t="str">
        <f t="shared" si="4"/>
        <v/>
      </c>
      <c r="R14" s="42"/>
      <c r="S14" s="19" t="str">
        <f t="shared" si="5"/>
        <v/>
      </c>
      <c r="T14" s="43"/>
      <c r="U14" s="19" t="str">
        <f t="shared" si="6"/>
        <v/>
      </c>
      <c r="V14" s="43"/>
      <c r="W14" s="19" t="str">
        <f t="shared" si="7"/>
        <v/>
      </c>
      <c r="X14" s="43"/>
      <c r="Y14" s="19" t="str">
        <f t="shared" si="8"/>
        <v/>
      </c>
      <c r="Z14" s="43"/>
      <c r="AA14" s="19" t="str">
        <f t="shared" si="9"/>
        <v/>
      </c>
      <c r="AB14" s="43"/>
      <c r="AC14" s="19" t="str">
        <f t="shared" si="10"/>
        <v/>
      </c>
      <c r="AD14" s="43"/>
      <c r="AE14" s="19" t="str">
        <f t="shared" si="11"/>
        <v/>
      </c>
      <c r="AF14" s="43"/>
      <c r="AG14" s="19" t="str">
        <f t="shared" si="12"/>
        <v/>
      </c>
      <c r="AH14" s="43"/>
      <c r="AI14" s="19" t="str">
        <f t="shared" si="13"/>
        <v/>
      </c>
      <c r="AJ14" s="43"/>
      <c r="AK14" s="19" t="str">
        <f t="shared" si="14"/>
        <v/>
      </c>
      <c r="AL14" s="43"/>
      <c r="AM14" s="19" t="str">
        <f t="shared" si="15"/>
        <v/>
      </c>
      <c r="AN14" s="43"/>
      <c r="AO14" s="19" t="str">
        <f t="shared" si="16"/>
        <v/>
      </c>
      <c r="AP14" s="43"/>
      <c r="AQ14" s="19" t="str">
        <f t="shared" si="17"/>
        <v/>
      </c>
      <c r="AR14" s="43"/>
      <c r="AS14" s="19" t="str">
        <f t="shared" si="18"/>
        <v/>
      </c>
      <c r="AT14" s="43"/>
      <c r="AU14" s="19" t="str">
        <f t="shared" si="19"/>
        <v/>
      </c>
      <c r="AV14" s="43"/>
      <c r="AW14" s="19" t="str">
        <f t="shared" si="20"/>
        <v/>
      </c>
      <c r="AX14" s="43"/>
      <c r="AY14" s="19" t="str">
        <f t="shared" si="21"/>
        <v/>
      </c>
    </row>
    <row r="15" spans="1:440" x14ac:dyDescent="0.25">
      <c r="A15" s="162"/>
      <c r="B15" s="105"/>
      <c r="C15" s="106"/>
      <c r="D15" s="106"/>
      <c r="E15" s="34"/>
      <c r="F15" s="108"/>
      <c r="G15" s="109"/>
      <c r="H15" s="104"/>
      <c r="I15" s="110">
        <f t="shared" si="0"/>
        <v>0</v>
      </c>
      <c r="J15" s="111"/>
      <c r="K15" s="110" t="str">
        <f t="shared" si="1"/>
        <v/>
      </c>
      <c r="L15" s="111"/>
      <c r="M15" s="110" t="str">
        <f t="shared" si="2"/>
        <v/>
      </c>
      <c r="N15" s="112"/>
      <c r="O15" s="110" t="str">
        <f t="shared" si="3"/>
        <v/>
      </c>
      <c r="P15" s="113"/>
      <c r="Q15" s="110" t="str">
        <f t="shared" si="4"/>
        <v/>
      </c>
      <c r="R15" s="112"/>
      <c r="S15" s="110" t="str">
        <f t="shared" si="5"/>
        <v/>
      </c>
      <c r="T15" s="112"/>
      <c r="U15" s="110" t="str">
        <f t="shared" si="6"/>
        <v/>
      </c>
      <c r="V15" s="112"/>
      <c r="W15" s="110" t="str">
        <f t="shared" si="7"/>
        <v/>
      </c>
      <c r="X15" s="112"/>
      <c r="Y15" s="110" t="str">
        <f t="shared" si="8"/>
        <v/>
      </c>
      <c r="Z15" s="112"/>
      <c r="AA15" s="110" t="str">
        <f t="shared" si="9"/>
        <v/>
      </c>
      <c r="AB15" s="112"/>
      <c r="AC15" s="110" t="str">
        <f t="shared" si="10"/>
        <v/>
      </c>
      <c r="AD15" s="112"/>
      <c r="AE15" s="110" t="str">
        <f t="shared" si="11"/>
        <v/>
      </c>
      <c r="AF15" s="112"/>
      <c r="AG15" s="110" t="str">
        <f t="shared" si="12"/>
        <v/>
      </c>
      <c r="AH15" s="112"/>
      <c r="AI15" s="110" t="str">
        <f t="shared" si="13"/>
        <v/>
      </c>
      <c r="AJ15" s="112"/>
      <c r="AK15" s="110" t="str">
        <f t="shared" si="14"/>
        <v/>
      </c>
      <c r="AL15" s="112"/>
      <c r="AM15" s="110" t="str">
        <f t="shared" si="15"/>
        <v/>
      </c>
      <c r="AN15" s="112"/>
      <c r="AO15" s="110" t="str">
        <f t="shared" si="16"/>
        <v/>
      </c>
      <c r="AP15" s="112"/>
      <c r="AQ15" s="110" t="str">
        <f t="shared" si="17"/>
        <v/>
      </c>
      <c r="AR15" s="112"/>
      <c r="AS15" s="110" t="str">
        <f t="shared" si="18"/>
        <v/>
      </c>
      <c r="AT15" s="45"/>
      <c r="AU15" s="19" t="str">
        <f t="shared" si="19"/>
        <v/>
      </c>
      <c r="AV15" s="43"/>
      <c r="AW15" s="19" t="str">
        <f t="shared" si="20"/>
        <v/>
      </c>
      <c r="AX15" s="43"/>
      <c r="AY15" s="19" t="str">
        <f t="shared" si="21"/>
        <v/>
      </c>
    </row>
    <row r="16" spans="1:440" s="166" customFormat="1" x14ac:dyDescent="0.25">
      <c r="A16" s="127"/>
      <c r="B16" s="59"/>
      <c r="C16" s="18"/>
      <c r="D16" s="18"/>
      <c r="E16" s="34"/>
      <c r="F16" s="46"/>
      <c r="G16" s="47"/>
      <c r="H16" s="26"/>
      <c r="I16" s="19" t="e">
        <f t="shared" si="0"/>
        <v>#VALUE!</v>
      </c>
      <c r="J16" s="37" t="s">
        <v>1162</v>
      </c>
      <c r="K16" s="19" t="e">
        <f t="shared" si="1"/>
        <v>#VALUE!</v>
      </c>
      <c r="L16" s="37"/>
      <c r="M16" s="19" t="str">
        <f t="shared" si="2"/>
        <v/>
      </c>
      <c r="N16" s="42"/>
      <c r="O16" s="19" t="str">
        <f t="shared" si="3"/>
        <v/>
      </c>
      <c r="P16" s="42"/>
      <c r="Q16" s="19" t="str">
        <f t="shared" si="4"/>
        <v/>
      </c>
      <c r="R16" s="42"/>
      <c r="S16" s="19" t="str">
        <f t="shared" si="5"/>
        <v/>
      </c>
      <c r="T16" s="43"/>
      <c r="U16" s="19" t="str">
        <f t="shared" si="6"/>
        <v/>
      </c>
      <c r="V16" s="43"/>
      <c r="W16" s="19" t="str">
        <f t="shared" si="7"/>
        <v/>
      </c>
      <c r="X16" s="43"/>
      <c r="Y16" s="19" t="str">
        <f t="shared" si="8"/>
        <v/>
      </c>
      <c r="Z16" s="43"/>
      <c r="AA16" s="19" t="str">
        <f t="shared" si="9"/>
        <v/>
      </c>
      <c r="AB16" s="43"/>
      <c r="AC16" s="19" t="str">
        <f t="shared" si="10"/>
        <v/>
      </c>
      <c r="AD16" s="43"/>
      <c r="AE16" s="19" t="str">
        <f t="shared" si="11"/>
        <v/>
      </c>
      <c r="AF16" s="43"/>
      <c r="AG16" s="19" t="str">
        <f t="shared" si="12"/>
        <v/>
      </c>
      <c r="AH16" s="43"/>
      <c r="AI16" s="19" t="str">
        <f t="shared" si="13"/>
        <v/>
      </c>
      <c r="AJ16" s="43"/>
      <c r="AK16" s="19" t="str">
        <f t="shared" si="14"/>
        <v/>
      </c>
      <c r="AL16" s="43"/>
      <c r="AM16" s="19" t="str">
        <f t="shared" si="15"/>
        <v/>
      </c>
      <c r="AN16" s="43"/>
      <c r="AO16" s="19" t="str">
        <f t="shared" si="16"/>
        <v/>
      </c>
      <c r="AP16" s="43"/>
      <c r="AQ16" s="19" t="str">
        <f t="shared" si="17"/>
        <v/>
      </c>
      <c r="AR16" s="43"/>
      <c r="AS16" s="19" t="str">
        <f t="shared" si="18"/>
        <v/>
      </c>
      <c r="AT16" s="43"/>
      <c r="AU16" s="19" t="str">
        <f t="shared" si="19"/>
        <v/>
      </c>
      <c r="AV16" s="43"/>
      <c r="AW16" s="19" t="str">
        <f t="shared" si="20"/>
        <v/>
      </c>
      <c r="AX16" s="43"/>
      <c r="AY16" s="19" t="str">
        <f t="shared" si="21"/>
        <v/>
      </c>
      <c r="AZ16" s="165"/>
    </row>
    <row r="17" spans="1:52" x14ac:dyDescent="0.25">
      <c r="A17" s="127"/>
      <c r="B17" s="59"/>
      <c r="C17" s="18"/>
      <c r="D17" s="18"/>
      <c r="E17" s="34"/>
      <c r="F17" s="46"/>
      <c r="G17" s="48"/>
      <c r="H17" s="104"/>
      <c r="I17" s="110">
        <f t="shared" si="0"/>
        <v>0</v>
      </c>
      <c r="J17" s="37"/>
      <c r="K17" s="110" t="str">
        <f t="shared" si="1"/>
        <v/>
      </c>
      <c r="L17" s="37"/>
      <c r="M17" s="110" t="str">
        <f t="shared" si="2"/>
        <v/>
      </c>
      <c r="N17" s="112"/>
      <c r="O17" s="110" t="str">
        <f t="shared" si="3"/>
        <v/>
      </c>
      <c r="P17" s="113"/>
      <c r="Q17" s="110" t="str">
        <f t="shared" si="4"/>
        <v/>
      </c>
      <c r="R17" s="112"/>
      <c r="S17" s="110" t="str">
        <f t="shared" si="5"/>
        <v/>
      </c>
      <c r="T17" s="45"/>
      <c r="U17" s="110" t="str">
        <f t="shared" si="6"/>
        <v/>
      </c>
      <c r="V17" s="45"/>
      <c r="W17" s="110" t="str">
        <f t="shared" si="7"/>
        <v/>
      </c>
      <c r="X17" s="112"/>
      <c r="Y17" s="110" t="str">
        <f t="shared" si="8"/>
        <v/>
      </c>
      <c r="Z17" s="45"/>
      <c r="AA17" s="110" t="str">
        <f t="shared" si="9"/>
        <v/>
      </c>
      <c r="AB17" s="45"/>
      <c r="AC17" s="110" t="str">
        <f t="shared" si="10"/>
        <v/>
      </c>
      <c r="AD17" s="45"/>
      <c r="AE17" s="110" t="str">
        <f t="shared" si="11"/>
        <v/>
      </c>
      <c r="AF17" s="45"/>
      <c r="AG17" s="110" t="str">
        <f t="shared" si="12"/>
        <v/>
      </c>
      <c r="AH17" s="45"/>
      <c r="AI17" s="110" t="str">
        <f t="shared" si="13"/>
        <v/>
      </c>
      <c r="AJ17" s="45"/>
      <c r="AK17" s="110" t="str">
        <f t="shared" si="14"/>
        <v/>
      </c>
      <c r="AL17" s="45"/>
      <c r="AM17" s="110" t="str">
        <f t="shared" si="15"/>
        <v/>
      </c>
      <c r="AN17" s="45"/>
      <c r="AO17" s="110" t="str">
        <f t="shared" si="16"/>
        <v/>
      </c>
      <c r="AP17" s="45"/>
      <c r="AQ17" s="110" t="str">
        <f t="shared" si="17"/>
        <v/>
      </c>
      <c r="AR17" s="45"/>
      <c r="AS17" s="110" t="str">
        <f t="shared" si="18"/>
        <v/>
      </c>
      <c r="AT17" s="45"/>
      <c r="AU17" s="110" t="str">
        <f t="shared" si="19"/>
        <v/>
      </c>
      <c r="AV17" s="45"/>
      <c r="AW17" s="110" t="str">
        <f t="shared" si="20"/>
        <v/>
      </c>
      <c r="AX17" s="45"/>
      <c r="AY17" s="110" t="str">
        <f t="shared" si="21"/>
        <v/>
      </c>
    </row>
    <row r="18" spans="1:52" x14ac:dyDescent="0.25">
      <c r="A18" s="127"/>
      <c r="B18" s="59"/>
      <c r="C18" s="18"/>
      <c r="D18" s="18"/>
      <c r="E18" s="34"/>
      <c r="F18" s="46"/>
      <c r="G18" s="47"/>
      <c r="H18" s="26"/>
      <c r="I18" s="19">
        <f t="shared" si="0"/>
        <v>0</v>
      </c>
      <c r="J18" s="37"/>
      <c r="K18" s="19" t="str">
        <f t="shared" si="1"/>
        <v/>
      </c>
      <c r="L18" s="37"/>
      <c r="M18" s="19" t="str">
        <f t="shared" si="2"/>
        <v/>
      </c>
      <c r="N18" s="43"/>
      <c r="O18" s="19" t="str">
        <f t="shared" si="3"/>
        <v/>
      </c>
      <c r="P18" s="43"/>
      <c r="Q18" s="19" t="str">
        <f t="shared" si="4"/>
        <v/>
      </c>
      <c r="R18" s="43"/>
      <c r="S18" s="19" t="str">
        <f t="shared" si="5"/>
        <v/>
      </c>
      <c r="T18" s="43"/>
      <c r="U18" s="19" t="str">
        <f t="shared" si="6"/>
        <v/>
      </c>
      <c r="V18" s="43"/>
      <c r="W18" s="19" t="str">
        <f t="shared" si="7"/>
        <v/>
      </c>
      <c r="X18" s="43"/>
      <c r="Y18" s="19" t="str">
        <f t="shared" si="8"/>
        <v/>
      </c>
      <c r="Z18" s="43"/>
      <c r="AA18" s="19" t="str">
        <f t="shared" si="9"/>
        <v/>
      </c>
      <c r="AB18" s="43"/>
      <c r="AC18" s="19" t="str">
        <f t="shared" si="10"/>
        <v/>
      </c>
      <c r="AD18" s="43"/>
      <c r="AE18" s="19" t="str">
        <f t="shared" si="11"/>
        <v/>
      </c>
      <c r="AF18" s="43"/>
      <c r="AG18" s="19" t="str">
        <f t="shared" si="12"/>
        <v/>
      </c>
      <c r="AH18" s="43"/>
      <c r="AI18" s="19" t="str">
        <f t="shared" si="13"/>
        <v/>
      </c>
      <c r="AJ18" s="43"/>
      <c r="AK18" s="19" t="str">
        <f t="shared" si="14"/>
        <v/>
      </c>
      <c r="AL18" s="43"/>
      <c r="AM18" s="19" t="str">
        <f t="shared" si="15"/>
        <v/>
      </c>
      <c r="AN18" s="43"/>
      <c r="AO18" s="19" t="str">
        <f t="shared" si="16"/>
        <v/>
      </c>
      <c r="AP18" s="43"/>
      <c r="AQ18" s="19" t="str">
        <f t="shared" si="17"/>
        <v/>
      </c>
      <c r="AR18" s="43"/>
      <c r="AS18" s="19" t="str">
        <f t="shared" si="18"/>
        <v/>
      </c>
      <c r="AT18" s="43"/>
      <c r="AU18" s="19" t="str">
        <f t="shared" si="19"/>
        <v/>
      </c>
      <c r="AV18" s="43"/>
      <c r="AW18" s="19" t="str">
        <f t="shared" si="20"/>
        <v/>
      </c>
      <c r="AX18" s="43"/>
      <c r="AY18" s="19" t="str">
        <f t="shared" si="21"/>
        <v/>
      </c>
    </row>
    <row r="19" spans="1:52" x14ac:dyDescent="0.25">
      <c r="A19" s="26"/>
      <c r="B19" s="59"/>
      <c r="C19" s="106"/>
      <c r="D19" s="106"/>
      <c r="E19" s="34"/>
      <c r="F19" s="108"/>
      <c r="G19" s="109"/>
      <c r="H19" s="104"/>
      <c r="I19" s="110">
        <f t="shared" si="0"/>
        <v>0</v>
      </c>
      <c r="J19" s="111"/>
      <c r="K19" s="110" t="str">
        <f t="shared" si="1"/>
        <v/>
      </c>
      <c r="L19" s="111"/>
      <c r="M19" s="110" t="str">
        <f t="shared" si="2"/>
        <v/>
      </c>
      <c r="N19" s="42"/>
      <c r="O19" s="19" t="str">
        <f t="shared" si="3"/>
        <v/>
      </c>
      <c r="P19" s="42"/>
      <c r="Q19" s="19" t="str">
        <f t="shared" si="4"/>
        <v/>
      </c>
      <c r="R19" s="42"/>
      <c r="S19" s="19" t="str">
        <f t="shared" si="5"/>
        <v/>
      </c>
      <c r="T19" s="42"/>
      <c r="U19" s="19" t="str">
        <f t="shared" si="6"/>
        <v/>
      </c>
      <c r="V19" s="42"/>
      <c r="W19" s="19" t="str">
        <f t="shared" si="7"/>
        <v/>
      </c>
      <c r="X19" s="42"/>
      <c r="Y19" s="19" t="str">
        <f t="shared" si="8"/>
        <v/>
      </c>
      <c r="Z19" s="42"/>
      <c r="AA19" s="19" t="str">
        <f t="shared" si="9"/>
        <v/>
      </c>
      <c r="AB19" s="42"/>
      <c r="AC19" s="19" t="str">
        <f t="shared" si="10"/>
        <v/>
      </c>
      <c r="AD19" s="42"/>
      <c r="AE19" s="19" t="str">
        <f t="shared" si="11"/>
        <v/>
      </c>
      <c r="AF19" s="42"/>
      <c r="AG19" s="19" t="str">
        <f t="shared" si="12"/>
        <v/>
      </c>
      <c r="AH19" s="42"/>
      <c r="AI19" s="19" t="str">
        <f t="shared" si="13"/>
        <v/>
      </c>
      <c r="AJ19" s="42"/>
      <c r="AK19" s="19" t="str">
        <f t="shared" si="14"/>
        <v/>
      </c>
      <c r="AL19" s="42"/>
      <c r="AM19" s="19" t="str">
        <f t="shared" si="15"/>
        <v/>
      </c>
      <c r="AN19" s="42"/>
      <c r="AO19" s="19" t="str">
        <f t="shared" si="16"/>
        <v/>
      </c>
      <c r="AP19" s="42"/>
      <c r="AQ19" s="19" t="str">
        <f t="shared" si="17"/>
        <v/>
      </c>
      <c r="AR19" s="42"/>
      <c r="AS19" s="19" t="str">
        <f t="shared" si="18"/>
        <v/>
      </c>
      <c r="AT19" s="43"/>
      <c r="AU19" s="19" t="str">
        <f t="shared" si="19"/>
        <v/>
      </c>
      <c r="AV19" s="43"/>
      <c r="AW19" s="19" t="str">
        <f t="shared" si="20"/>
        <v/>
      </c>
      <c r="AX19" s="43"/>
      <c r="AY19" s="19" t="str">
        <f t="shared" si="21"/>
        <v/>
      </c>
    </row>
    <row r="20" spans="1:52" x14ac:dyDescent="0.25">
      <c r="A20" s="26"/>
      <c r="B20" s="59"/>
      <c r="C20" s="18"/>
      <c r="D20" s="18"/>
      <c r="E20" s="34"/>
      <c r="F20" s="46"/>
      <c r="G20" s="47"/>
      <c r="H20" s="26"/>
      <c r="I20" s="19">
        <f t="shared" si="0"/>
        <v>0</v>
      </c>
      <c r="J20" s="37"/>
      <c r="K20" s="19" t="str">
        <f t="shared" si="1"/>
        <v/>
      </c>
      <c r="L20" s="37"/>
      <c r="M20" s="19" t="str">
        <f t="shared" si="2"/>
        <v/>
      </c>
      <c r="N20" s="42"/>
      <c r="O20" s="19" t="str">
        <f t="shared" si="3"/>
        <v/>
      </c>
      <c r="P20" s="42"/>
      <c r="Q20" s="19" t="str">
        <f t="shared" si="4"/>
        <v/>
      </c>
      <c r="R20" s="42"/>
      <c r="S20" s="19" t="str">
        <f t="shared" si="5"/>
        <v/>
      </c>
      <c r="T20" s="43"/>
      <c r="U20" s="19" t="str">
        <f t="shared" si="6"/>
        <v/>
      </c>
      <c r="V20" s="43"/>
      <c r="W20" s="19" t="str">
        <f t="shared" si="7"/>
        <v/>
      </c>
      <c r="X20" s="42"/>
      <c r="Y20" s="19" t="str">
        <f t="shared" si="8"/>
        <v/>
      </c>
      <c r="Z20" s="43"/>
      <c r="AA20" s="19" t="str">
        <f t="shared" si="9"/>
        <v/>
      </c>
      <c r="AB20" s="43"/>
      <c r="AC20" s="19" t="str">
        <f t="shared" si="10"/>
        <v/>
      </c>
      <c r="AD20" s="43"/>
      <c r="AE20" s="19" t="str">
        <f t="shared" si="11"/>
        <v/>
      </c>
      <c r="AF20" s="43"/>
      <c r="AG20" s="19" t="str">
        <f t="shared" si="12"/>
        <v/>
      </c>
      <c r="AH20" s="43"/>
      <c r="AI20" s="19" t="str">
        <f t="shared" si="13"/>
        <v/>
      </c>
      <c r="AJ20" s="43"/>
      <c r="AK20" s="19" t="str">
        <f t="shared" si="14"/>
        <v/>
      </c>
      <c r="AL20" s="43"/>
      <c r="AM20" s="19" t="str">
        <f t="shared" si="15"/>
        <v/>
      </c>
      <c r="AN20" s="43"/>
      <c r="AO20" s="19" t="str">
        <f t="shared" si="16"/>
        <v/>
      </c>
      <c r="AP20" s="43"/>
      <c r="AQ20" s="19" t="str">
        <f t="shared" si="17"/>
        <v/>
      </c>
      <c r="AR20" s="43"/>
      <c r="AS20" s="19" t="str">
        <f t="shared" si="18"/>
        <v/>
      </c>
      <c r="AT20" s="43"/>
      <c r="AU20" s="19" t="str">
        <f t="shared" si="19"/>
        <v/>
      </c>
      <c r="AV20" s="43"/>
      <c r="AW20" s="19" t="str">
        <f t="shared" si="20"/>
        <v/>
      </c>
      <c r="AX20" s="43"/>
      <c r="AY20" s="19" t="str">
        <f t="shared" si="21"/>
        <v/>
      </c>
    </row>
    <row r="21" spans="1:52" x14ac:dyDescent="0.25">
      <c r="A21" s="26"/>
      <c r="B21" s="59"/>
      <c r="C21" s="18"/>
      <c r="D21" s="18"/>
      <c r="E21" s="34"/>
      <c r="F21" s="46"/>
      <c r="G21" s="47"/>
      <c r="H21" s="26"/>
      <c r="I21" s="19">
        <f t="shared" si="0"/>
        <v>0</v>
      </c>
      <c r="J21" s="37"/>
      <c r="K21" s="19" t="str">
        <f t="shared" si="1"/>
        <v/>
      </c>
      <c r="L21" s="37"/>
      <c r="M21" s="19" t="str">
        <f t="shared" si="2"/>
        <v/>
      </c>
      <c r="N21" s="42"/>
      <c r="O21" s="19" t="str">
        <f t="shared" si="3"/>
        <v/>
      </c>
      <c r="P21" s="42"/>
      <c r="Q21" s="19" t="str">
        <f t="shared" si="4"/>
        <v/>
      </c>
      <c r="R21" s="42"/>
      <c r="S21" s="19" t="str">
        <f t="shared" si="5"/>
        <v/>
      </c>
      <c r="T21" s="43"/>
      <c r="U21" s="19" t="str">
        <f t="shared" si="6"/>
        <v/>
      </c>
      <c r="V21" s="43"/>
      <c r="W21" s="19" t="str">
        <f t="shared" si="7"/>
        <v/>
      </c>
      <c r="X21" s="42"/>
      <c r="Y21" s="19" t="str">
        <f t="shared" si="8"/>
        <v/>
      </c>
      <c r="Z21" s="43"/>
      <c r="AA21" s="19" t="str">
        <f t="shared" si="9"/>
        <v/>
      </c>
      <c r="AB21" s="43"/>
      <c r="AC21" s="19" t="str">
        <f t="shared" si="10"/>
        <v/>
      </c>
      <c r="AD21" s="43"/>
      <c r="AE21" s="19" t="str">
        <f t="shared" si="11"/>
        <v/>
      </c>
      <c r="AF21" s="43"/>
      <c r="AG21" s="19" t="str">
        <f t="shared" si="12"/>
        <v/>
      </c>
      <c r="AH21" s="43"/>
      <c r="AI21" s="19" t="str">
        <f t="shared" si="13"/>
        <v/>
      </c>
      <c r="AJ21" s="43"/>
      <c r="AK21" s="19" t="str">
        <f t="shared" si="14"/>
        <v/>
      </c>
      <c r="AL21" s="43"/>
      <c r="AM21" s="19" t="str">
        <f t="shared" si="15"/>
        <v/>
      </c>
      <c r="AN21" s="43"/>
      <c r="AO21" s="19" t="str">
        <f t="shared" si="16"/>
        <v/>
      </c>
      <c r="AP21" s="43"/>
      <c r="AQ21" s="19" t="str">
        <f t="shared" si="17"/>
        <v/>
      </c>
      <c r="AR21" s="43"/>
      <c r="AS21" s="19" t="str">
        <f t="shared" si="18"/>
        <v/>
      </c>
      <c r="AT21" s="43"/>
      <c r="AU21" s="19" t="str">
        <f t="shared" si="19"/>
        <v/>
      </c>
      <c r="AV21" s="43"/>
      <c r="AW21" s="19" t="str">
        <f t="shared" si="20"/>
        <v/>
      </c>
      <c r="AX21" s="43"/>
      <c r="AY21" s="19" t="str">
        <f t="shared" si="21"/>
        <v/>
      </c>
    </row>
    <row r="22" spans="1:52" x14ac:dyDescent="0.25">
      <c r="A22" s="162"/>
      <c r="B22" s="59"/>
      <c r="C22" s="106"/>
      <c r="D22" s="106"/>
      <c r="E22" s="34"/>
      <c r="F22" s="108"/>
      <c r="G22" s="109"/>
      <c r="H22" s="104"/>
      <c r="I22" s="110">
        <f t="shared" si="0"/>
        <v>0</v>
      </c>
      <c r="J22" s="111"/>
      <c r="K22" s="110" t="str">
        <f t="shared" si="1"/>
        <v/>
      </c>
      <c r="L22" s="111"/>
      <c r="M22" s="110" t="str">
        <f t="shared" si="2"/>
        <v/>
      </c>
      <c r="N22" s="42"/>
      <c r="O22" s="19" t="str">
        <f t="shared" si="3"/>
        <v/>
      </c>
      <c r="P22" s="42"/>
      <c r="Q22" s="19" t="str">
        <f t="shared" si="4"/>
        <v/>
      </c>
      <c r="R22" s="42"/>
      <c r="S22" s="19" t="str">
        <f t="shared" si="5"/>
        <v/>
      </c>
      <c r="T22" s="43"/>
      <c r="U22" s="19" t="str">
        <f t="shared" si="6"/>
        <v/>
      </c>
      <c r="V22" s="43"/>
      <c r="W22" s="19" t="str">
        <f t="shared" si="7"/>
        <v/>
      </c>
      <c r="X22" s="43"/>
      <c r="Y22" s="19" t="str">
        <f t="shared" si="8"/>
        <v/>
      </c>
      <c r="Z22" s="43"/>
      <c r="AA22" s="19" t="str">
        <f t="shared" si="9"/>
        <v/>
      </c>
      <c r="AB22" s="43"/>
      <c r="AC22" s="19" t="str">
        <f t="shared" si="10"/>
        <v/>
      </c>
      <c r="AD22" s="43"/>
      <c r="AE22" s="19" t="str">
        <f t="shared" si="11"/>
        <v/>
      </c>
      <c r="AF22" s="43"/>
      <c r="AG22" s="19" t="str">
        <f t="shared" si="12"/>
        <v/>
      </c>
      <c r="AH22" s="43"/>
      <c r="AI22" s="19" t="str">
        <f t="shared" si="13"/>
        <v/>
      </c>
      <c r="AJ22" s="43"/>
      <c r="AK22" s="19" t="str">
        <f t="shared" si="14"/>
        <v/>
      </c>
      <c r="AL22" s="43"/>
      <c r="AM22" s="19" t="str">
        <f t="shared" si="15"/>
        <v/>
      </c>
      <c r="AN22" s="43"/>
      <c r="AO22" s="19" t="str">
        <f t="shared" si="16"/>
        <v/>
      </c>
      <c r="AP22" s="43"/>
      <c r="AQ22" s="19" t="str">
        <f t="shared" si="17"/>
        <v/>
      </c>
      <c r="AR22" s="43"/>
      <c r="AS22" s="19" t="str">
        <f t="shared" si="18"/>
        <v/>
      </c>
      <c r="AT22" s="43"/>
      <c r="AU22" s="19" t="str">
        <f t="shared" si="19"/>
        <v/>
      </c>
      <c r="AV22" s="43"/>
      <c r="AW22" s="19" t="str">
        <f t="shared" si="20"/>
        <v/>
      </c>
      <c r="AX22" s="43"/>
      <c r="AY22" s="19" t="str">
        <f t="shared" si="21"/>
        <v/>
      </c>
    </row>
    <row r="23" spans="1:52" s="166" customFormat="1" x14ac:dyDescent="0.25">
      <c r="A23" s="127"/>
      <c r="B23" s="59"/>
      <c r="C23" s="18"/>
      <c r="D23" s="18"/>
      <c r="E23" s="34"/>
      <c r="F23" s="46"/>
      <c r="G23" s="47"/>
      <c r="H23" s="26"/>
      <c r="I23" s="19">
        <f t="shared" si="0"/>
        <v>0</v>
      </c>
      <c r="J23" s="37"/>
      <c r="K23" s="19" t="str">
        <f t="shared" si="1"/>
        <v/>
      </c>
      <c r="L23" s="37"/>
      <c r="M23" s="19" t="str">
        <f t="shared" si="2"/>
        <v/>
      </c>
      <c r="N23" s="42"/>
      <c r="O23" s="19" t="str">
        <f t="shared" si="3"/>
        <v/>
      </c>
      <c r="P23" s="42"/>
      <c r="Q23" s="19" t="str">
        <f t="shared" si="4"/>
        <v/>
      </c>
      <c r="R23" s="42"/>
      <c r="S23" s="19" t="str">
        <f t="shared" si="5"/>
        <v/>
      </c>
      <c r="T23" s="42"/>
      <c r="U23" s="19" t="str">
        <f t="shared" si="6"/>
        <v/>
      </c>
      <c r="V23" s="42"/>
      <c r="W23" s="19" t="str">
        <f t="shared" si="7"/>
        <v/>
      </c>
      <c r="X23" s="42"/>
      <c r="Y23" s="19" t="str">
        <f t="shared" si="8"/>
        <v/>
      </c>
      <c r="Z23" s="42"/>
      <c r="AA23" s="19" t="str">
        <f t="shared" si="9"/>
        <v/>
      </c>
      <c r="AB23" s="42"/>
      <c r="AC23" s="19" t="str">
        <f t="shared" si="10"/>
        <v/>
      </c>
      <c r="AD23" s="42"/>
      <c r="AE23" s="19" t="str">
        <f t="shared" si="11"/>
        <v/>
      </c>
      <c r="AF23" s="42"/>
      <c r="AG23" s="19" t="str">
        <f t="shared" si="12"/>
        <v/>
      </c>
      <c r="AH23" s="42"/>
      <c r="AI23" s="19" t="str">
        <f t="shared" si="13"/>
        <v/>
      </c>
      <c r="AJ23" s="42"/>
      <c r="AK23" s="19" t="str">
        <f t="shared" si="14"/>
        <v/>
      </c>
      <c r="AL23" s="42"/>
      <c r="AM23" s="19" t="str">
        <f t="shared" si="15"/>
        <v/>
      </c>
      <c r="AN23" s="42"/>
      <c r="AO23" s="19" t="str">
        <f t="shared" si="16"/>
        <v/>
      </c>
      <c r="AP23" s="42"/>
      <c r="AQ23" s="19" t="str">
        <f t="shared" si="17"/>
        <v/>
      </c>
      <c r="AR23" s="42"/>
      <c r="AS23" s="19" t="str">
        <f t="shared" si="18"/>
        <v/>
      </c>
      <c r="AT23" s="42"/>
      <c r="AU23" s="19" t="str">
        <f t="shared" si="19"/>
        <v/>
      </c>
      <c r="AV23" s="42"/>
      <c r="AW23" s="19" t="str">
        <f t="shared" si="20"/>
        <v/>
      </c>
      <c r="AX23" s="42"/>
      <c r="AY23" s="19" t="str">
        <f t="shared" si="21"/>
        <v/>
      </c>
      <c r="AZ23" s="165"/>
    </row>
    <row r="24" spans="1:52" s="169" customFormat="1" x14ac:dyDescent="0.25">
      <c r="A24" s="26"/>
      <c r="B24" s="59"/>
      <c r="C24" s="18"/>
      <c r="D24" s="18"/>
      <c r="E24" s="34"/>
      <c r="F24" s="46"/>
      <c r="G24" s="48"/>
      <c r="H24" s="26"/>
      <c r="I24" s="19">
        <f t="shared" si="0"/>
        <v>0</v>
      </c>
      <c r="J24" s="37"/>
      <c r="K24" s="19" t="str">
        <f t="shared" si="1"/>
        <v/>
      </c>
      <c r="L24" s="37"/>
      <c r="M24" s="19" t="str">
        <f t="shared" si="2"/>
        <v/>
      </c>
      <c r="N24" s="42"/>
      <c r="O24" s="19" t="str">
        <f t="shared" si="3"/>
        <v/>
      </c>
      <c r="P24" s="44"/>
      <c r="Q24" s="19" t="str">
        <f t="shared" si="4"/>
        <v/>
      </c>
      <c r="R24" s="42"/>
      <c r="S24" s="19" t="str">
        <f t="shared" si="5"/>
        <v/>
      </c>
      <c r="T24" s="42"/>
      <c r="U24" s="19" t="str">
        <f t="shared" si="6"/>
        <v/>
      </c>
      <c r="V24" s="42"/>
      <c r="W24" s="19" t="str">
        <f t="shared" si="7"/>
        <v/>
      </c>
      <c r="X24" s="42"/>
      <c r="Y24" s="19" t="str">
        <f t="shared" si="8"/>
        <v/>
      </c>
      <c r="Z24" s="42"/>
      <c r="AA24" s="19" t="str">
        <f t="shared" si="9"/>
        <v/>
      </c>
      <c r="AB24" s="42"/>
      <c r="AC24" s="19" t="str">
        <f t="shared" si="10"/>
        <v/>
      </c>
      <c r="AD24" s="42"/>
      <c r="AE24" s="19" t="str">
        <f t="shared" si="11"/>
        <v/>
      </c>
      <c r="AF24" s="42"/>
      <c r="AG24" s="19" t="str">
        <f t="shared" si="12"/>
        <v/>
      </c>
      <c r="AH24" s="42"/>
      <c r="AI24" s="19" t="str">
        <f t="shared" si="13"/>
        <v/>
      </c>
      <c r="AJ24" s="42"/>
      <c r="AK24" s="19" t="str">
        <f t="shared" si="14"/>
        <v/>
      </c>
      <c r="AL24" s="42"/>
      <c r="AM24" s="19" t="str">
        <f t="shared" si="15"/>
        <v/>
      </c>
      <c r="AN24" s="42"/>
      <c r="AO24" s="19" t="str">
        <f t="shared" si="16"/>
        <v/>
      </c>
      <c r="AP24" s="42"/>
      <c r="AQ24" s="19" t="str">
        <f t="shared" si="17"/>
        <v/>
      </c>
      <c r="AR24" s="42"/>
      <c r="AS24" s="19" t="str">
        <f t="shared" si="18"/>
        <v/>
      </c>
      <c r="AT24" s="43"/>
      <c r="AU24" s="19" t="str">
        <f t="shared" si="19"/>
        <v/>
      </c>
      <c r="AV24" s="43"/>
      <c r="AW24" s="19" t="str">
        <f t="shared" si="20"/>
        <v/>
      </c>
      <c r="AX24" s="43"/>
      <c r="AY24" s="19" t="str">
        <f t="shared" si="21"/>
        <v/>
      </c>
      <c r="AZ24" s="168"/>
    </row>
    <row r="25" spans="1:52" ht="15.75" thickBot="1" x14ac:dyDescent="0.3">
      <c r="A25" s="128"/>
      <c r="B25" s="59"/>
      <c r="C25" s="130"/>
      <c r="D25" s="130"/>
      <c r="E25" s="34"/>
      <c r="F25" s="132"/>
      <c r="G25" s="133"/>
      <c r="H25" s="128"/>
      <c r="I25" s="134">
        <f t="shared" si="0"/>
        <v>0</v>
      </c>
      <c r="J25" s="135"/>
      <c r="K25" s="134" t="str">
        <f t="shared" si="1"/>
        <v/>
      </c>
      <c r="L25" s="135"/>
      <c r="M25" s="134" t="str">
        <f t="shared" si="2"/>
        <v/>
      </c>
      <c r="N25" s="149"/>
      <c r="O25" s="147" t="str">
        <f t="shared" si="3"/>
        <v/>
      </c>
      <c r="P25" s="149"/>
      <c r="Q25" s="147" t="str">
        <f t="shared" si="4"/>
        <v/>
      </c>
      <c r="R25" s="149"/>
      <c r="S25" s="147" t="str">
        <f t="shared" si="5"/>
        <v/>
      </c>
      <c r="T25" s="150"/>
      <c r="U25" s="147" t="str">
        <f t="shared" si="6"/>
        <v/>
      </c>
      <c r="V25" s="150"/>
      <c r="W25" s="147" t="str">
        <f t="shared" si="7"/>
        <v/>
      </c>
      <c r="X25" s="150"/>
      <c r="Y25" s="147" t="str">
        <f t="shared" si="8"/>
        <v/>
      </c>
      <c r="Z25" s="150"/>
      <c r="AA25" s="147" t="str">
        <f t="shared" si="9"/>
        <v/>
      </c>
      <c r="AB25" s="150"/>
      <c r="AC25" s="147" t="str">
        <f t="shared" si="10"/>
        <v/>
      </c>
      <c r="AD25" s="150"/>
      <c r="AE25" s="147" t="str">
        <f t="shared" si="11"/>
        <v/>
      </c>
      <c r="AF25" s="150"/>
      <c r="AG25" s="147" t="str">
        <f t="shared" si="12"/>
        <v/>
      </c>
      <c r="AH25" s="150"/>
      <c r="AI25" s="147" t="str">
        <f t="shared" si="13"/>
        <v/>
      </c>
      <c r="AJ25" s="150"/>
      <c r="AK25" s="147" t="str">
        <f t="shared" si="14"/>
        <v/>
      </c>
      <c r="AL25" s="150"/>
      <c r="AM25" s="147" t="str">
        <f t="shared" si="15"/>
        <v/>
      </c>
      <c r="AN25" s="150"/>
      <c r="AO25" s="147" t="str">
        <f t="shared" si="16"/>
        <v/>
      </c>
      <c r="AP25" s="150"/>
      <c r="AQ25" s="147" t="str">
        <f t="shared" si="17"/>
        <v/>
      </c>
      <c r="AR25" s="150"/>
      <c r="AS25" s="147" t="str">
        <f t="shared" si="18"/>
        <v/>
      </c>
      <c r="AT25" s="150"/>
      <c r="AU25" s="147" t="str">
        <f t="shared" si="19"/>
        <v/>
      </c>
      <c r="AV25" s="150"/>
      <c r="AW25" s="147" t="str">
        <f t="shared" si="20"/>
        <v/>
      </c>
      <c r="AX25" s="150"/>
      <c r="AY25" s="147" t="str">
        <f t="shared" si="21"/>
        <v/>
      </c>
    </row>
    <row r="26" spans="1:52" s="169" customFormat="1" x14ac:dyDescent="0.25">
      <c r="A26" s="114"/>
      <c r="B26" s="59"/>
      <c r="C26" s="247"/>
      <c r="D26" s="247"/>
      <c r="E26" s="34"/>
      <c r="F26" s="248"/>
      <c r="G26" s="249"/>
      <c r="H26" s="250"/>
      <c r="I26" s="251">
        <f t="shared" si="0"/>
        <v>0</v>
      </c>
      <c r="J26" s="121"/>
      <c r="K26" s="120" t="str">
        <f t="shared" si="1"/>
        <v/>
      </c>
      <c r="L26" s="121"/>
      <c r="M26" s="120" t="str">
        <f t="shared" si="2"/>
        <v/>
      </c>
      <c r="N26" s="42"/>
      <c r="O26" s="19" t="str">
        <f t="shared" si="3"/>
        <v/>
      </c>
      <c r="P26" s="42"/>
      <c r="Q26" s="19" t="str">
        <f t="shared" si="4"/>
        <v/>
      </c>
      <c r="R26" s="42"/>
      <c r="S26" s="19" t="str">
        <f t="shared" si="5"/>
        <v/>
      </c>
      <c r="T26" s="43"/>
      <c r="U26" s="19" t="str">
        <f t="shared" si="6"/>
        <v/>
      </c>
      <c r="V26" s="43"/>
      <c r="W26" s="19" t="str">
        <f t="shared" si="7"/>
        <v/>
      </c>
      <c r="X26" s="43"/>
      <c r="Y26" s="19" t="str">
        <f t="shared" si="8"/>
        <v/>
      </c>
      <c r="Z26" s="43"/>
      <c r="AA26" s="19" t="str">
        <f t="shared" si="9"/>
        <v/>
      </c>
      <c r="AB26" s="43"/>
      <c r="AC26" s="19" t="str">
        <f t="shared" si="10"/>
        <v/>
      </c>
      <c r="AD26" s="43"/>
      <c r="AE26" s="19" t="str">
        <f t="shared" si="11"/>
        <v/>
      </c>
      <c r="AF26" s="43"/>
      <c r="AG26" s="19" t="str">
        <f t="shared" si="12"/>
        <v/>
      </c>
      <c r="AH26" s="43"/>
      <c r="AI26" s="19" t="str">
        <f t="shared" si="13"/>
        <v/>
      </c>
      <c r="AJ26" s="43"/>
      <c r="AK26" s="19" t="str">
        <f t="shared" si="14"/>
        <v/>
      </c>
      <c r="AL26" s="43"/>
      <c r="AM26" s="19" t="str">
        <f t="shared" si="15"/>
        <v/>
      </c>
      <c r="AN26" s="43"/>
      <c r="AO26" s="19" t="str">
        <f t="shared" si="16"/>
        <v/>
      </c>
      <c r="AP26" s="43"/>
      <c r="AQ26" s="19" t="str">
        <f t="shared" si="17"/>
        <v/>
      </c>
      <c r="AR26" s="43"/>
      <c r="AS26" s="19" t="str">
        <f t="shared" si="18"/>
        <v/>
      </c>
      <c r="AT26" s="42"/>
      <c r="AU26" s="19" t="str">
        <f t="shared" si="19"/>
        <v/>
      </c>
      <c r="AV26" s="42"/>
      <c r="AW26" s="19" t="str">
        <f t="shared" si="20"/>
        <v/>
      </c>
      <c r="AX26" s="42"/>
      <c r="AY26" s="19" t="str">
        <f t="shared" si="21"/>
        <v/>
      </c>
      <c r="AZ26" s="168"/>
    </row>
    <row r="27" spans="1:52" x14ac:dyDescent="0.25">
      <c r="A27" s="127"/>
      <c r="B27" s="59"/>
      <c r="C27" s="18"/>
      <c r="D27" s="18"/>
      <c r="E27" s="34"/>
      <c r="F27" s="46"/>
      <c r="G27" s="48"/>
      <c r="H27" s="26"/>
      <c r="I27" s="19">
        <f t="shared" si="0"/>
        <v>0</v>
      </c>
      <c r="J27" s="37"/>
      <c r="K27" s="19" t="str">
        <f t="shared" si="1"/>
        <v/>
      </c>
      <c r="L27" s="37"/>
      <c r="M27" s="19" t="str">
        <f t="shared" si="2"/>
        <v/>
      </c>
      <c r="N27" s="112"/>
      <c r="O27" s="110" t="str">
        <f t="shared" si="3"/>
        <v/>
      </c>
      <c r="P27" s="112"/>
      <c r="Q27" s="110" t="str">
        <f t="shared" si="4"/>
        <v/>
      </c>
      <c r="R27" s="112"/>
      <c r="S27" s="110" t="str">
        <f t="shared" si="5"/>
        <v/>
      </c>
      <c r="T27" s="45"/>
      <c r="U27" s="110" t="str">
        <f t="shared" si="6"/>
        <v/>
      </c>
      <c r="V27" s="112"/>
      <c r="W27" s="110" t="str">
        <f t="shared" si="7"/>
        <v/>
      </c>
      <c r="X27" s="45"/>
      <c r="Y27" s="110" t="str">
        <f t="shared" si="8"/>
        <v/>
      </c>
      <c r="Z27" s="112"/>
      <c r="AA27" s="110" t="str">
        <f t="shared" si="9"/>
        <v/>
      </c>
      <c r="AB27" s="112"/>
      <c r="AC27" s="110" t="str">
        <f t="shared" si="10"/>
        <v/>
      </c>
      <c r="AD27" s="112"/>
      <c r="AE27" s="110" t="str">
        <f t="shared" si="11"/>
        <v/>
      </c>
      <c r="AF27" s="112"/>
      <c r="AG27" s="110" t="str">
        <f t="shared" si="12"/>
        <v/>
      </c>
      <c r="AH27" s="112"/>
      <c r="AI27" s="110" t="str">
        <f t="shared" si="13"/>
        <v/>
      </c>
      <c r="AJ27" s="112"/>
      <c r="AK27" s="110" t="str">
        <f t="shared" si="14"/>
        <v/>
      </c>
      <c r="AL27" s="112"/>
      <c r="AM27" s="110" t="str">
        <f t="shared" si="15"/>
        <v/>
      </c>
      <c r="AN27" s="112"/>
      <c r="AO27" s="110" t="str">
        <f t="shared" si="16"/>
        <v/>
      </c>
      <c r="AP27" s="112"/>
      <c r="AQ27" s="110" t="str">
        <f t="shared" si="17"/>
        <v/>
      </c>
      <c r="AR27" s="112"/>
      <c r="AS27" s="110" t="str">
        <f t="shared" si="18"/>
        <v/>
      </c>
      <c r="AT27" s="112"/>
      <c r="AU27" s="110" t="str">
        <f t="shared" si="19"/>
        <v/>
      </c>
      <c r="AV27" s="112"/>
      <c r="AW27" s="110" t="str">
        <f t="shared" si="20"/>
        <v/>
      </c>
      <c r="AX27" s="112"/>
      <c r="AY27" s="110" t="str">
        <f t="shared" si="21"/>
        <v/>
      </c>
    </row>
    <row r="28" spans="1:52" x14ac:dyDescent="0.25">
      <c r="A28" s="26"/>
      <c r="B28" s="59"/>
      <c r="C28" s="18"/>
      <c r="D28" s="18"/>
      <c r="E28" s="34"/>
      <c r="F28" s="46"/>
      <c r="G28" s="47"/>
      <c r="H28" s="26"/>
      <c r="I28" s="19">
        <f t="shared" si="0"/>
        <v>0</v>
      </c>
      <c r="J28" s="37"/>
      <c r="K28" s="19" t="str">
        <f t="shared" si="1"/>
        <v/>
      </c>
      <c r="L28" s="37"/>
      <c r="M28" s="19" t="str">
        <f t="shared" si="2"/>
        <v/>
      </c>
      <c r="N28" s="42"/>
      <c r="O28" s="19" t="str">
        <f t="shared" si="3"/>
        <v/>
      </c>
      <c r="P28" s="44"/>
      <c r="Q28" s="19" t="str">
        <f t="shared" si="4"/>
        <v/>
      </c>
      <c r="R28" s="42"/>
      <c r="S28" s="19" t="str">
        <f t="shared" si="5"/>
        <v/>
      </c>
      <c r="T28" s="43"/>
      <c r="U28" s="19" t="str">
        <f t="shared" si="6"/>
        <v/>
      </c>
      <c r="V28" s="43"/>
      <c r="W28" s="19" t="str">
        <f t="shared" si="7"/>
        <v/>
      </c>
      <c r="X28" s="43"/>
      <c r="Y28" s="19" t="str">
        <f t="shared" si="8"/>
        <v/>
      </c>
      <c r="Z28" s="43"/>
      <c r="AA28" s="19" t="str">
        <f t="shared" si="9"/>
        <v/>
      </c>
      <c r="AB28" s="43"/>
      <c r="AC28" s="19" t="str">
        <f t="shared" si="10"/>
        <v/>
      </c>
      <c r="AD28" s="43"/>
      <c r="AE28" s="19" t="str">
        <f t="shared" si="11"/>
        <v/>
      </c>
      <c r="AF28" s="43"/>
      <c r="AG28" s="19" t="str">
        <f t="shared" si="12"/>
        <v/>
      </c>
      <c r="AH28" s="43"/>
      <c r="AI28" s="19" t="str">
        <f t="shared" si="13"/>
        <v/>
      </c>
      <c r="AJ28" s="43"/>
      <c r="AK28" s="19" t="str">
        <f t="shared" si="14"/>
        <v/>
      </c>
      <c r="AL28" s="43"/>
      <c r="AM28" s="19" t="str">
        <f t="shared" si="15"/>
        <v/>
      </c>
      <c r="AN28" s="43"/>
      <c r="AO28" s="19" t="str">
        <f t="shared" si="16"/>
        <v/>
      </c>
      <c r="AP28" s="43"/>
      <c r="AQ28" s="19" t="str">
        <f t="shared" si="17"/>
        <v/>
      </c>
      <c r="AR28" s="43"/>
      <c r="AS28" s="19" t="str">
        <f t="shared" si="18"/>
        <v/>
      </c>
      <c r="AT28" s="43"/>
      <c r="AU28" s="19" t="str">
        <f t="shared" si="19"/>
        <v/>
      </c>
      <c r="AV28" s="43"/>
      <c r="AW28" s="19" t="str">
        <f t="shared" si="20"/>
        <v/>
      </c>
      <c r="AX28" s="43"/>
      <c r="AY28" s="19" t="str">
        <f t="shared" si="21"/>
        <v/>
      </c>
    </row>
    <row r="29" spans="1:52" x14ac:dyDescent="0.25">
      <c r="A29" s="162"/>
      <c r="B29" s="59"/>
      <c r="C29" s="106"/>
      <c r="D29" s="106"/>
      <c r="E29" s="34"/>
      <c r="F29" s="108"/>
      <c r="G29" s="109"/>
      <c r="H29" s="104"/>
      <c r="I29" s="110">
        <f t="shared" si="0"/>
        <v>0</v>
      </c>
      <c r="J29" s="111"/>
      <c r="K29" s="110" t="str">
        <f t="shared" si="1"/>
        <v/>
      </c>
      <c r="L29" s="111"/>
      <c r="M29" s="110" t="str">
        <f t="shared" si="2"/>
        <v/>
      </c>
      <c r="N29" s="42"/>
      <c r="O29" s="19" t="str">
        <f t="shared" si="3"/>
        <v/>
      </c>
      <c r="P29" s="42"/>
      <c r="Q29" s="19" t="str">
        <f t="shared" si="4"/>
        <v/>
      </c>
      <c r="R29" s="42"/>
      <c r="S29" s="19" t="str">
        <f t="shared" si="5"/>
        <v/>
      </c>
      <c r="T29" s="43"/>
      <c r="U29" s="19" t="str">
        <f t="shared" si="6"/>
        <v/>
      </c>
      <c r="V29" s="43"/>
      <c r="W29" s="19" t="str">
        <f t="shared" si="7"/>
        <v/>
      </c>
      <c r="X29" s="43"/>
      <c r="Y29" s="19" t="str">
        <f t="shared" si="8"/>
        <v/>
      </c>
      <c r="Z29" s="43"/>
      <c r="AA29" s="19" t="str">
        <f t="shared" si="9"/>
        <v/>
      </c>
      <c r="AB29" s="43"/>
      <c r="AC29" s="19" t="str">
        <f t="shared" si="10"/>
        <v/>
      </c>
      <c r="AD29" s="43"/>
      <c r="AE29" s="19" t="str">
        <f t="shared" si="11"/>
        <v/>
      </c>
      <c r="AF29" s="43"/>
      <c r="AG29" s="19" t="str">
        <f t="shared" si="12"/>
        <v/>
      </c>
      <c r="AH29" s="43"/>
      <c r="AI29" s="19" t="str">
        <f t="shared" si="13"/>
        <v/>
      </c>
      <c r="AJ29" s="43"/>
      <c r="AK29" s="19" t="str">
        <f t="shared" si="14"/>
        <v/>
      </c>
      <c r="AL29" s="43"/>
      <c r="AM29" s="19" t="str">
        <f t="shared" si="15"/>
        <v/>
      </c>
      <c r="AN29" s="43"/>
      <c r="AO29" s="19" t="str">
        <f t="shared" si="16"/>
        <v/>
      </c>
      <c r="AP29" s="43"/>
      <c r="AQ29" s="19" t="str">
        <f t="shared" si="17"/>
        <v/>
      </c>
      <c r="AR29" s="43"/>
      <c r="AS29" s="19" t="str">
        <f t="shared" si="18"/>
        <v/>
      </c>
      <c r="AT29" s="43"/>
      <c r="AU29" s="19" t="str">
        <f t="shared" si="19"/>
        <v/>
      </c>
      <c r="AV29" s="43"/>
      <c r="AW29" s="19" t="str">
        <f t="shared" si="20"/>
        <v/>
      </c>
      <c r="AX29" s="43"/>
      <c r="AY29" s="19" t="str">
        <f t="shared" si="21"/>
        <v/>
      </c>
    </row>
    <row r="30" spans="1:52" s="166" customFormat="1" x14ac:dyDescent="0.25">
      <c r="A30" s="127"/>
      <c r="B30" s="59"/>
      <c r="C30" s="18"/>
      <c r="D30" s="18"/>
      <c r="E30" s="34"/>
      <c r="F30" s="46"/>
      <c r="G30" s="47"/>
      <c r="H30" s="26"/>
      <c r="I30" s="19">
        <f t="shared" si="0"/>
        <v>0</v>
      </c>
      <c r="J30" s="37"/>
      <c r="K30" s="19" t="str">
        <f t="shared" si="1"/>
        <v/>
      </c>
      <c r="L30" s="37"/>
      <c r="M30" s="19" t="str">
        <f t="shared" si="2"/>
        <v/>
      </c>
      <c r="N30" s="42"/>
      <c r="O30" s="19" t="str">
        <f t="shared" si="3"/>
        <v/>
      </c>
      <c r="P30" s="44"/>
      <c r="Q30" s="19" t="str">
        <f t="shared" si="4"/>
        <v/>
      </c>
      <c r="R30" s="42"/>
      <c r="S30" s="19" t="str">
        <f t="shared" si="5"/>
        <v/>
      </c>
      <c r="T30" s="43"/>
      <c r="U30" s="19" t="str">
        <f t="shared" si="6"/>
        <v/>
      </c>
      <c r="V30" s="43"/>
      <c r="W30" s="19" t="str">
        <f t="shared" si="7"/>
        <v/>
      </c>
      <c r="X30" s="42"/>
      <c r="Y30" s="19" t="str">
        <f t="shared" si="8"/>
        <v/>
      </c>
      <c r="Z30" s="43"/>
      <c r="AA30" s="19" t="str">
        <f t="shared" si="9"/>
        <v/>
      </c>
      <c r="AB30" s="43"/>
      <c r="AC30" s="19" t="str">
        <f t="shared" si="10"/>
        <v/>
      </c>
      <c r="AD30" s="43"/>
      <c r="AE30" s="19" t="str">
        <f t="shared" si="11"/>
        <v/>
      </c>
      <c r="AF30" s="43"/>
      <c r="AG30" s="19" t="str">
        <f t="shared" si="12"/>
        <v/>
      </c>
      <c r="AH30" s="43"/>
      <c r="AI30" s="19" t="str">
        <f t="shared" si="13"/>
        <v/>
      </c>
      <c r="AJ30" s="43"/>
      <c r="AK30" s="19" t="str">
        <f t="shared" si="14"/>
        <v/>
      </c>
      <c r="AL30" s="43"/>
      <c r="AM30" s="19" t="str">
        <f t="shared" si="15"/>
        <v/>
      </c>
      <c r="AN30" s="43"/>
      <c r="AO30" s="19" t="str">
        <f t="shared" si="16"/>
        <v/>
      </c>
      <c r="AP30" s="43"/>
      <c r="AQ30" s="19" t="str">
        <f t="shared" si="17"/>
        <v/>
      </c>
      <c r="AR30" s="43"/>
      <c r="AS30" s="19" t="str">
        <f t="shared" si="18"/>
        <v/>
      </c>
      <c r="AT30" s="43"/>
      <c r="AU30" s="19" t="str">
        <f t="shared" si="19"/>
        <v/>
      </c>
      <c r="AV30" s="43"/>
      <c r="AW30" s="19" t="str">
        <f t="shared" si="20"/>
        <v/>
      </c>
      <c r="AX30" s="43"/>
      <c r="AY30" s="19" t="str">
        <f t="shared" si="21"/>
        <v/>
      </c>
      <c r="AZ30" s="165"/>
    </row>
    <row r="31" spans="1:52" x14ac:dyDescent="0.25">
      <c r="A31" s="104"/>
      <c r="B31" s="105"/>
      <c r="C31" s="106"/>
      <c r="D31" s="106"/>
      <c r="E31" s="107"/>
      <c r="F31" s="108"/>
      <c r="G31" s="109"/>
      <c r="H31" s="104"/>
      <c r="I31" s="110">
        <f t="shared" si="0"/>
        <v>0</v>
      </c>
      <c r="J31" s="161"/>
      <c r="K31" s="110" t="str">
        <f t="shared" si="1"/>
        <v/>
      </c>
      <c r="L31" s="161"/>
      <c r="M31" s="110" t="str">
        <f t="shared" si="2"/>
        <v/>
      </c>
      <c r="N31" s="112"/>
      <c r="O31" s="110" t="str">
        <f t="shared" si="3"/>
        <v/>
      </c>
      <c r="P31" s="112"/>
      <c r="Q31" s="110" t="str">
        <f t="shared" si="4"/>
        <v/>
      </c>
      <c r="R31" s="112"/>
      <c r="S31" s="110" t="str">
        <f t="shared" si="5"/>
        <v/>
      </c>
      <c r="T31" s="45"/>
      <c r="U31" s="110" t="str">
        <f t="shared" si="6"/>
        <v/>
      </c>
      <c r="V31" s="45"/>
      <c r="W31" s="110" t="str">
        <f t="shared" si="7"/>
        <v/>
      </c>
      <c r="X31" s="45"/>
      <c r="Y31" s="110" t="str">
        <f t="shared" si="8"/>
        <v/>
      </c>
      <c r="Z31" s="45"/>
      <c r="AA31" s="110" t="str">
        <f t="shared" si="9"/>
        <v/>
      </c>
      <c r="AB31" s="45"/>
      <c r="AC31" s="110" t="str">
        <f t="shared" si="10"/>
        <v/>
      </c>
      <c r="AD31" s="45"/>
      <c r="AE31" s="110" t="str">
        <f t="shared" si="11"/>
        <v/>
      </c>
      <c r="AF31" s="45"/>
      <c r="AG31" s="110" t="str">
        <f t="shared" si="12"/>
        <v/>
      </c>
      <c r="AH31" s="45"/>
      <c r="AI31" s="110" t="str">
        <f t="shared" si="13"/>
        <v/>
      </c>
      <c r="AJ31" s="45"/>
      <c r="AK31" s="110" t="str">
        <f t="shared" si="14"/>
        <v/>
      </c>
      <c r="AL31" s="45"/>
      <c r="AM31" s="110" t="str">
        <f t="shared" si="15"/>
        <v/>
      </c>
      <c r="AN31" s="45"/>
      <c r="AO31" s="110" t="str">
        <f t="shared" si="16"/>
        <v/>
      </c>
      <c r="AP31" s="45"/>
      <c r="AQ31" s="110" t="str">
        <f t="shared" si="17"/>
        <v/>
      </c>
      <c r="AR31" s="45"/>
      <c r="AS31" s="110" t="str">
        <f t="shared" si="18"/>
        <v/>
      </c>
      <c r="AT31" s="45"/>
      <c r="AU31" s="110" t="str">
        <f t="shared" si="19"/>
        <v/>
      </c>
      <c r="AV31" s="45"/>
      <c r="AW31" s="110" t="str">
        <f t="shared" si="20"/>
        <v/>
      </c>
      <c r="AX31" s="45"/>
      <c r="AY31" s="110" t="str">
        <f t="shared" si="21"/>
        <v/>
      </c>
    </row>
    <row r="32" spans="1:52" x14ac:dyDescent="0.25">
      <c r="A32" s="26"/>
      <c r="B32" s="59"/>
      <c r="C32" s="18"/>
      <c r="D32" s="18"/>
      <c r="E32" s="34"/>
      <c r="F32" s="46"/>
      <c r="G32" s="47"/>
      <c r="H32" s="26"/>
      <c r="I32" s="19">
        <f t="shared" si="0"/>
        <v>0</v>
      </c>
      <c r="J32" s="37"/>
      <c r="K32" s="19" t="str">
        <f t="shared" si="1"/>
        <v/>
      </c>
      <c r="L32" s="37"/>
      <c r="M32" s="19" t="str">
        <f t="shared" si="2"/>
        <v/>
      </c>
      <c r="N32" s="42"/>
      <c r="O32" s="19" t="str">
        <f t="shared" si="3"/>
        <v/>
      </c>
      <c r="P32" s="42"/>
      <c r="Q32" s="19" t="str">
        <f t="shared" si="4"/>
        <v/>
      </c>
      <c r="R32" s="42"/>
      <c r="S32" s="19" t="str">
        <f t="shared" si="5"/>
        <v/>
      </c>
      <c r="T32" s="42"/>
      <c r="U32" s="19" t="str">
        <f t="shared" si="6"/>
        <v/>
      </c>
      <c r="V32" s="42"/>
      <c r="W32" s="19" t="str">
        <f t="shared" si="7"/>
        <v/>
      </c>
      <c r="X32" s="42"/>
      <c r="Y32" s="19" t="str">
        <f t="shared" si="8"/>
        <v/>
      </c>
      <c r="Z32" s="42"/>
      <c r="AA32" s="19" t="str">
        <f t="shared" si="9"/>
        <v/>
      </c>
      <c r="AB32" s="42"/>
      <c r="AC32" s="19" t="str">
        <f t="shared" si="10"/>
        <v/>
      </c>
      <c r="AD32" s="42"/>
      <c r="AE32" s="19" t="str">
        <f t="shared" si="11"/>
        <v/>
      </c>
      <c r="AF32" s="42"/>
      <c r="AG32" s="19" t="str">
        <f t="shared" si="12"/>
        <v/>
      </c>
      <c r="AH32" s="42"/>
      <c r="AI32" s="19" t="str">
        <f t="shared" si="13"/>
        <v/>
      </c>
      <c r="AJ32" s="42"/>
      <c r="AK32" s="19" t="str">
        <f t="shared" si="14"/>
        <v/>
      </c>
      <c r="AL32" s="42"/>
      <c r="AM32" s="19" t="str">
        <f t="shared" si="15"/>
        <v/>
      </c>
      <c r="AN32" s="42"/>
      <c r="AO32" s="19" t="str">
        <f t="shared" si="16"/>
        <v/>
      </c>
      <c r="AP32" s="42"/>
      <c r="AQ32" s="19" t="str">
        <f t="shared" si="17"/>
        <v/>
      </c>
      <c r="AR32" s="42"/>
      <c r="AS32" s="19" t="str">
        <f t="shared" si="18"/>
        <v/>
      </c>
      <c r="AT32" s="43"/>
      <c r="AU32" s="19" t="str">
        <f t="shared" si="19"/>
        <v/>
      </c>
      <c r="AV32" s="43"/>
      <c r="AW32" s="19" t="str">
        <f t="shared" si="20"/>
        <v/>
      </c>
      <c r="AX32" s="43"/>
      <c r="AY32" s="19" t="str">
        <f t="shared" si="21"/>
        <v/>
      </c>
    </row>
    <row r="33" spans="1:52" x14ac:dyDescent="0.25">
      <c r="A33" s="26"/>
      <c r="B33" s="59"/>
      <c r="C33" s="18"/>
      <c r="D33" s="18"/>
      <c r="E33" s="34"/>
      <c r="F33" s="46"/>
      <c r="G33" s="47"/>
      <c r="H33" s="26"/>
      <c r="I33" s="19">
        <f t="shared" si="0"/>
        <v>0</v>
      </c>
      <c r="J33" s="37"/>
      <c r="K33" s="19" t="str">
        <f t="shared" si="1"/>
        <v/>
      </c>
      <c r="L33" s="37"/>
      <c r="M33" s="19" t="str">
        <f t="shared" si="2"/>
        <v/>
      </c>
      <c r="N33" s="42"/>
      <c r="O33" s="19" t="str">
        <f t="shared" si="3"/>
        <v/>
      </c>
      <c r="P33" s="42"/>
      <c r="Q33" s="19" t="str">
        <f t="shared" si="4"/>
        <v/>
      </c>
      <c r="R33" s="42"/>
      <c r="S33" s="19" t="str">
        <f t="shared" si="5"/>
        <v/>
      </c>
      <c r="T33" s="42"/>
      <c r="U33" s="19" t="str">
        <f t="shared" si="6"/>
        <v/>
      </c>
      <c r="V33" s="42"/>
      <c r="W33" s="19" t="str">
        <f t="shared" si="7"/>
        <v/>
      </c>
      <c r="X33" s="42"/>
      <c r="Y33" s="19" t="str">
        <f t="shared" si="8"/>
        <v/>
      </c>
      <c r="Z33" s="42"/>
      <c r="AA33" s="19" t="str">
        <f t="shared" si="9"/>
        <v/>
      </c>
      <c r="AB33" s="42"/>
      <c r="AC33" s="19" t="str">
        <f t="shared" si="10"/>
        <v/>
      </c>
      <c r="AD33" s="42"/>
      <c r="AE33" s="19" t="str">
        <f t="shared" si="11"/>
        <v/>
      </c>
      <c r="AF33" s="42"/>
      <c r="AG33" s="19" t="str">
        <f t="shared" si="12"/>
        <v/>
      </c>
      <c r="AH33" s="42"/>
      <c r="AI33" s="19" t="str">
        <f t="shared" si="13"/>
        <v/>
      </c>
      <c r="AJ33" s="42"/>
      <c r="AK33" s="19" t="str">
        <f t="shared" si="14"/>
        <v/>
      </c>
      <c r="AL33" s="42"/>
      <c r="AM33" s="19" t="str">
        <f t="shared" si="15"/>
        <v/>
      </c>
      <c r="AN33" s="42"/>
      <c r="AO33" s="19" t="str">
        <f t="shared" si="16"/>
        <v/>
      </c>
      <c r="AP33" s="42"/>
      <c r="AQ33" s="19" t="str">
        <f t="shared" si="17"/>
        <v/>
      </c>
      <c r="AR33" s="42"/>
      <c r="AS33" s="19" t="str">
        <f t="shared" si="18"/>
        <v/>
      </c>
      <c r="AT33" s="43"/>
      <c r="AU33" s="19" t="str">
        <f t="shared" si="19"/>
        <v/>
      </c>
      <c r="AV33" s="43"/>
      <c r="AW33" s="19" t="str">
        <f t="shared" si="20"/>
        <v/>
      </c>
      <c r="AX33" s="43"/>
      <c r="AY33" s="19" t="str">
        <f t="shared" si="21"/>
        <v/>
      </c>
    </row>
    <row r="34" spans="1:52" s="166" customFormat="1" x14ac:dyDescent="0.25">
      <c r="A34" s="26"/>
      <c r="B34" s="59"/>
      <c r="C34" s="18"/>
      <c r="D34" s="18"/>
      <c r="E34" s="34"/>
      <c r="F34" s="46"/>
      <c r="G34" s="48"/>
      <c r="H34" s="26"/>
      <c r="I34" s="19">
        <f t="shared" si="0"/>
        <v>0</v>
      </c>
      <c r="J34" s="37"/>
      <c r="K34" s="19" t="str">
        <f t="shared" si="1"/>
        <v/>
      </c>
      <c r="L34" s="37"/>
      <c r="M34" s="19" t="str">
        <f t="shared" si="2"/>
        <v/>
      </c>
      <c r="N34" s="42"/>
      <c r="O34" s="19" t="str">
        <f t="shared" si="3"/>
        <v/>
      </c>
      <c r="P34" s="44"/>
      <c r="Q34" s="19" t="str">
        <f t="shared" si="4"/>
        <v/>
      </c>
      <c r="R34" s="42"/>
      <c r="S34" s="19" t="str">
        <f t="shared" si="5"/>
        <v/>
      </c>
      <c r="T34" s="43"/>
      <c r="U34" s="19" t="str">
        <f t="shared" si="6"/>
        <v/>
      </c>
      <c r="V34" s="43"/>
      <c r="W34" s="19" t="str">
        <f t="shared" si="7"/>
        <v/>
      </c>
      <c r="X34" s="43"/>
      <c r="Y34" s="19" t="str">
        <f t="shared" si="8"/>
        <v/>
      </c>
      <c r="Z34" s="43"/>
      <c r="AA34" s="19" t="str">
        <f t="shared" si="9"/>
        <v/>
      </c>
      <c r="AB34" s="43"/>
      <c r="AC34" s="19" t="str">
        <f t="shared" si="10"/>
        <v/>
      </c>
      <c r="AD34" s="43"/>
      <c r="AE34" s="19" t="str">
        <f t="shared" si="11"/>
        <v/>
      </c>
      <c r="AF34" s="43"/>
      <c r="AG34" s="19" t="str">
        <f t="shared" si="12"/>
        <v/>
      </c>
      <c r="AH34" s="43"/>
      <c r="AI34" s="19" t="str">
        <f t="shared" si="13"/>
        <v/>
      </c>
      <c r="AJ34" s="43"/>
      <c r="AK34" s="19" t="str">
        <f t="shared" si="14"/>
        <v/>
      </c>
      <c r="AL34" s="43"/>
      <c r="AM34" s="19" t="str">
        <f t="shared" si="15"/>
        <v/>
      </c>
      <c r="AN34" s="43"/>
      <c r="AO34" s="19" t="str">
        <f t="shared" si="16"/>
        <v/>
      </c>
      <c r="AP34" s="43"/>
      <c r="AQ34" s="19" t="str">
        <f t="shared" si="17"/>
        <v/>
      </c>
      <c r="AR34" s="43"/>
      <c r="AS34" s="19" t="str">
        <f t="shared" si="18"/>
        <v/>
      </c>
      <c r="AT34" s="43"/>
      <c r="AU34" s="19" t="str">
        <f t="shared" si="19"/>
        <v/>
      </c>
      <c r="AV34" s="43"/>
      <c r="AW34" s="19" t="str">
        <f t="shared" si="20"/>
        <v/>
      </c>
      <c r="AX34" s="43"/>
      <c r="AY34" s="19" t="str">
        <f t="shared" si="21"/>
        <v/>
      </c>
      <c r="AZ34" s="165"/>
    </row>
    <row r="35" spans="1:52" x14ac:dyDescent="0.25">
      <c r="A35" s="162"/>
      <c r="B35" s="105"/>
      <c r="C35" s="106"/>
      <c r="D35" s="106"/>
      <c r="E35" s="107"/>
      <c r="F35" s="108"/>
      <c r="G35" s="139"/>
      <c r="H35" s="104"/>
      <c r="I35" s="110">
        <f t="shared" si="0"/>
        <v>0</v>
      </c>
      <c r="J35" s="111"/>
      <c r="K35" s="110" t="str">
        <f t="shared" si="1"/>
        <v/>
      </c>
      <c r="L35" s="111"/>
      <c r="M35" s="110" t="str">
        <f t="shared" si="2"/>
        <v/>
      </c>
      <c r="N35" s="112"/>
      <c r="O35" s="110" t="str">
        <f t="shared" si="3"/>
        <v/>
      </c>
      <c r="P35" s="113"/>
      <c r="Q35" s="110" t="str">
        <f t="shared" si="4"/>
        <v/>
      </c>
      <c r="R35" s="112"/>
      <c r="S35" s="110" t="str">
        <f t="shared" si="5"/>
        <v/>
      </c>
      <c r="T35" s="45"/>
      <c r="U35" s="110" t="str">
        <f t="shared" si="6"/>
        <v/>
      </c>
      <c r="V35" s="45"/>
      <c r="W35" s="110" t="str">
        <f t="shared" si="7"/>
        <v/>
      </c>
      <c r="X35" s="45"/>
      <c r="Y35" s="110" t="str">
        <f t="shared" si="8"/>
        <v/>
      </c>
      <c r="Z35" s="45"/>
      <c r="AA35" s="110" t="str">
        <f t="shared" si="9"/>
        <v/>
      </c>
      <c r="AB35" s="45"/>
      <c r="AC35" s="110" t="str">
        <f t="shared" si="10"/>
        <v/>
      </c>
      <c r="AD35" s="45"/>
      <c r="AE35" s="110" t="str">
        <f t="shared" si="11"/>
        <v/>
      </c>
      <c r="AF35" s="45"/>
      <c r="AG35" s="110" t="str">
        <f t="shared" si="12"/>
        <v/>
      </c>
      <c r="AH35" s="45"/>
      <c r="AI35" s="110" t="str">
        <f t="shared" si="13"/>
        <v/>
      </c>
      <c r="AJ35" s="45"/>
      <c r="AK35" s="110" t="str">
        <f t="shared" si="14"/>
        <v/>
      </c>
      <c r="AL35" s="45"/>
      <c r="AM35" s="110" t="str">
        <f t="shared" si="15"/>
        <v/>
      </c>
      <c r="AN35" s="45"/>
      <c r="AO35" s="110" t="str">
        <f t="shared" si="16"/>
        <v/>
      </c>
      <c r="AP35" s="45"/>
      <c r="AQ35" s="110" t="str">
        <f t="shared" si="17"/>
        <v/>
      </c>
      <c r="AR35" s="45"/>
      <c r="AS35" s="110" t="str">
        <f t="shared" si="18"/>
        <v/>
      </c>
      <c r="AT35" s="45"/>
      <c r="AU35" s="110" t="str">
        <f t="shared" si="19"/>
        <v/>
      </c>
      <c r="AV35" s="45"/>
      <c r="AW35" s="110" t="str">
        <f t="shared" si="20"/>
        <v/>
      </c>
      <c r="AX35" s="45"/>
      <c r="AY35" s="110" t="str">
        <f t="shared" si="21"/>
        <v/>
      </c>
    </row>
    <row r="36" spans="1:52" x14ac:dyDescent="0.25">
      <c r="A36" s="127"/>
      <c r="B36" s="59"/>
      <c r="C36" s="18"/>
      <c r="D36" s="18"/>
      <c r="E36" s="34"/>
      <c r="F36" s="46"/>
      <c r="G36" s="47"/>
      <c r="H36" s="26"/>
      <c r="I36" s="19">
        <f t="shared" si="0"/>
        <v>0</v>
      </c>
      <c r="J36" s="37"/>
      <c r="K36" s="19" t="str">
        <f t="shared" si="1"/>
        <v/>
      </c>
      <c r="L36" s="37"/>
      <c r="M36" s="19" t="str">
        <f t="shared" si="2"/>
        <v/>
      </c>
      <c r="N36" s="42"/>
      <c r="O36" s="19" t="str">
        <f t="shared" si="3"/>
        <v/>
      </c>
      <c r="P36" s="42"/>
      <c r="Q36" s="19" t="str">
        <f t="shared" si="4"/>
        <v/>
      </c>
      <c r="R36" s="42"/>
      <c r="S36" s="19" t="str">
        <f t="shared" si="5"/>
        <v/>
      </c>
      <c r="T36" s="43"/>
      <c r="U36" s="19" t="str">
        <f t="shared" si="6"/>
        <v/>
      </c>
      <c r="V36" s="43"/>
      <c r="W36" s="19" t="str">
        <f t="shared" si="7"/>
        <v/>
      </c>
      <c r="X36" s="43"/>
      <c r="Y36" s="19" t="str">
        <f t="shared" si="8"/>
        <v/>
      </c>
      <c r="Z36" s="43"/>
      <c r="AA36" s="19" t="str">
        <f t="shared" si="9"/>
        <v/>
      </c>
      <c r="AB36" s="43"/>
      <c r="AC36" s="19" t="str">
        <f t="shared" si="10"/>
        <v/>
      </c>
      <c r="AD36" s="43"/>
      <c r="AE36" s="19" t="str">
        <f t="shared" si="11"/>
        <v/>
      </c>
      <c r="AF36" s="43"/>
      <c r="AG36" s="19" t="str">
        <f t="shared" si="12"/>
        <v/>
      </c>
      <c r="AH36" s="43"/>
      <c r="AI36" s="19" t="str">
        <f t="shared" si="13"/>
        <v/>
      </c>
      <c r="AJ36" s="43"/>
      <c r="AK36" s="19" t="str">
        <f t="shared" si="14"/>
        <v/>
      </c>
      <c r="AL36" s="43"/>
      <c r="AM36" s="19" t="str">
        <f t="shared" si="15"/>
        <v/>
      </c>
      <c r="AN36" s="43"/>
      <c r="AO36" s="19" t="str">
        <f t="shared" si="16"/>
        <v/>
      </c>
      <c r="AP36" s="43"/>
      <c r="AQ36" s="19" t="str">
        <f t="shared" si="17"/>
        <v/>
      </c>
      <c r="AR36" s="43"/>
      <c r="AS36" s="19" t="str">
        <f t="shared" si="18"/>
        <v/>
      </c>
      <c r="AT36" s="43"/>
      <c r="AU36" s="19" t="str">
        <f t="shared" si="19"/>
        <v/>
      </c>
      <c r="AV36" s="43"/>
      <c r="AW36" s="19" t="str">
        <f t="shared" si="20"/>
        <v/>
      </c>
      <c r="AX36" s="43"/>
      <c r="AY36" s="19" t="str">
        <f t="shared" si="21"/>
        <v/>
      </c>
    </row>
    <row r="37" spans="1:52" x14ac:dyDescent="0.25">
      <c r="A37" s="127"/>
      <c r="B37" s="59"/>
      <c r="C37" s="18"/>
      <c r="D37" s="18"/>
      <c r="E37" s="34"/>
      <c r="F37" s="46"/>
      <c r="G37" s="47"/>
      <c r="H37" s="26"/>
      <c r="I37" s="19">
        <f t="shared" si="0"/>
        <v>0</v>
      </c>
      <c r="J37" s="37"/>
      <c r="K37" s="19" t="str">
        <f t="shared" si="1"/>
        <v/>
      </c>
      <c r="L37" s="37"/>
      <c r="M37" s="19" t="str">
        <f t="shared" si="2"/>
        <v/>
      </c>
      <c r="N37" s="42"/>
      <c r="O37" s="19" t="str">
        <f t="shared" si="3"/>
        <v/>
      </c>
      <c r="P37" s="44"/>
      <c r="Q37" s="19" t="str">
        <f t="shared" si="4"/>
        <v/>
      </c>
      <c r="R37" s="42"/>
      <c r="S37" s="19" t="str">
        <f t="shared" si="5"/>
        <v/>
      </c>
      <c r="T37" s="43"/>
      <c r="U37" s="19" t="str">
        <f t="shared" si="6"/>
        <v/>
      </c>
      <c r="V37" s="42"/>
      <c r="W37" s="19" t="str">
        <f t="shared" si="7"/>
        <v/>
      </c>
      <c r="X37" s="43"/>
      <c r="Y37" s="19" t="str">
        <f t="shared" si="8"/>
        <v/>
      </c>
      <c r="Z37" s="42"/>
      <c r="AA37" s="19" t="str">
        <f t="shared" si="9"/>
        <v/>
      </c>
      <c r="AB37" s="42"/>
      <c r="AC37" s="19" t="str">
        <f t="shared" si="10"/>
        <v/>
      </c>
      <c r="AD37" s="42"/>
      <c r="AE37" s="19" t="str">
        <f t="shared" si="11"/>
        <v/>
      </c>
      <c r="AF37" s="42"/>
      <c r="AG37" s="19" t="str">
        <f t="shared" si="12"/>
        <v/>
      </c>
      <c r="AH37" s="42"/>
      <c r="AI37" s="19" t="str">
        <f t="shared" si="13"/>
        <v/>
      </c>
      <c r="AJ37" s="42"/>
      <c r="AK37" s="19" t="str">
        <f t="shared" si="14"/>
        <v/>
      </c>
      <c r="AL37" s="42"/>
      <c r="AM37" s="19" t="str">
        <f t="shared" si="15"/>
        <v/>
      </c>
      <c r="AN37" s="42"/>
      <c r="AO37" s="19" t="str">
        <f t="shared" si="16"/>
        <v/>
      </c>
      <c r="AP37" s="42"/>
      <c r="AQ37" s="19" t="str">
        <f t="shared" si="17"/>
        <v/>
      </c>
      <c r="AR37" s="42"/>
      <c r="AS37" s="19" t="str">
        <f t="shared" si="18"/>
        <v/>
      </c>
      <c r="AT37" s="43"/>
      <c r="AU37" s="19" t="str">
        <f t="shared" si="19"/>
        <v/>
      </c>
      <c r="AV37" s="43"/>
      <c r="AW37" s="19" t="str">
        <f t="shared" si="20"/>
        <v/>
      </c>
      <c r="AX37" s="43"/>
      <c r="AY37" s="19" t="str">
        <f t="shared" si="21"/>
        <v/>
      </c>
    </row>
    <row r="38" spans="1:52" x14ac:dyDescent="0.25">
      <c r="A38" s="127"/>
      <c r="B38" s="59"/>
      <c r="C38" s="18"/>
      <c r="D38" s="18"/>
      <c r="E38" s="34"/>
      <c r="F38" s="46"/>
      <c r="G38" s="47"/>
      <c r="H38" s="26"/>
      <c r="I38" s="19">
        <f t="shared" ref="I38:I71" si="22">SUM(K38,M38,O38,Q38,S38,U38,W38,Y38,AA38,AC38,AE38,AG38,AI38,AK38,AM38,AO38,AQ38,AS38,AU38,AW38,AY38)</f>
        <v>0</v>
      </c>
      <c r="J38" s="37"/>
      <c r="K38" s="19" t="str">
        <f t="shared" ref="K38:K69" si="23">IF(J38&gt;0,(J$3-J38)*K$3+K$3,"")</f>
        <v/>
      </c>
      <c r="L38" s="37"/>
      <c r="M38" s="19" t="str">
        <f t="shared" ref="M38:M69" si="24">IF(L38&gt;0,(L$3-L38)*M$3+M$3,"")</f>
        <v/>
      </c>
      <c r="N38" s="43"/>
      <c r="O38" s="19" t="str">
        <f t="shared" ref="O38:O69" si="25">IF(N38&gt;0,(N$3-N38)*O$3+O$3,"")</f>
        <v/>
      </c>
      <c r="P38" s="43"/>
      <c r="Q38" s="19" t="str">
        <f t="shared" ref="Q38:Q69" si="26">IF(P38&gt;0,(P$3-P38)*Q$3+Q$3,"")</f>
        <v/>
      </c>
      <c r="R38" s="42"/>
      <c r="S38" s="19" t="str">
        <f t="shared" ref="S38:S69" si="27">IF(R38&gt;0,(R$3-R38)*S$3+S$3,"")</f>
        <v/>
      </c>
      <c r="T38" s="43"/>
      <c r="U38" s="19" t="str">
        <f t="shared" ref="U38:U69" si="28">IF(T38&gt;0,(T$3-T38)*U$3+U$3,"")</f>
        <v/>
      </c>
      <c r="V38" s="43"/>
      <c r="W38" s="19" t="str">
        <f t="shared" ref="W38:W69" si="29">IF(V38&gt;0,(V$3-V38)*W$3+W$3,"")</f>
        <v/>
      </c>
      <c r="X38" s="43"/>
      <c r="Y38" s="19" t="str">
        <f t="shared" ref="Y38:Y69" si="30">IF(X38&gt;0,(X$3-X38)*Y$3+Y$3,"")</f>
        <v/>
      </c>
      <c r="Z38" s="43"/>
      <c r="AA38" s="19" t="str">
        <f t="shared" ref="AA38:AA69" si="31">IF(Z38&gt;0,(Z$3-Z38)*AA$3+AA$3,"")</f>
        <v/>
      </c>
      <c r="AB38" s="43"/>
      <c r="AC38" s="19" t="str">
        <f t="shared" ref="AC38:AC69" si="32">IF(AB38&gt;0,(AB$3-AB38)*AC$3+AC$3,"")</f>
        <v/>
      </c>
      <c r="AD38" s="43"/>
      <c r="AE38" s="19" t="str">
        <f t="shared" ref="AE38:AE69" si="33">IF(AD38&gt;0,(AD$3-AD38)*AE$3+AE$3,"")</f>
        <v/>
      </c>
      <c r="AF38" s="43"/>
      <c r="AG38" s="19" t="str">
        <f t="shared" ref="AG38:AG69" si="34">IF(AF38&gt;0,(AF$3-AF38)*AG$3+AG$3,"")</f>
        <v/>
      </c>
      <c r="AH38" s="43"/>
      <c r="AI38" s="19" t="str">
        <f t="shared" ref="AI38:AI69" si="35">IF(AH38&gt;0,(AH$3-AH38)*AI$3+AI$3,"")</f>
        <v/>
      </c>
      <c r="AJ38" s="43"/>
      <c r="AK38" s="19" t="str">
        <f t="shared" ref="AK38:AK69" si="36">IF(AJ38&gt;0,(AJ$3-AJ38)*AK$3+AK$3,"")</f>
        <v/>
      </c>
      <c r="AL38" s="43"/>
      <c r="AM38" s="19" t="str">
        <f t="shared" ref="AM38:AM69" si="37">IF(AL38&gt;0,(AL$3-AL38)*AM$3+AM$3,"")</f>
        <v/>
      </c>
      <c r="AN38" s="43"/>
      <c r="AO38" s="19" t="str">
        <f t="shared" ref="AO38:AO69" si="38">IF(AN38&gt;0,(AN$3-AN38)*AO$3+AO$3,"")</f>
        <v/>
      </c>
      <c r="AP38" s="43"/>
      <c r="AQ38" s="19" t="str">
        <f t="shared" ref="AQ38:AQ69" si="39">IF(AP38&gt;0,(AP$3-AP38)*AQ$3+AQ$3,"")</f>
        <v/>
      </c>
      <c r="AR38" s="43"/>
      <c r="AS38" s="19" t="str">
        <f t="shared" ref="AS38:AS69" si="40">IF(AR38&gt;0,(AR$3-AR38)*AS$3+AS$3,"")</f>
        <v/>
      </c>
      <c r="AT38" s="42"/>
      <c r="AU38" s="19" t="str">
        <f t="shared" ref="AU38:AU69" si="41">IF(AT38&gt;0,(AT$3-AT38)*AU$3+AU$3,"")</f>
        <v/>
      </c>
      <c r="AV38" s="42"/>
      <c r="AW38" s="19" t="str">
        <f t="shared" ref="AW38:AW69" si="42">IF(AV38&gt;0,(AV$3-AV38)*AW$3+AW$3,"")</f>
        <v/>
      </c>
      <c r="AX38" s="42"/>
      <c r="AY38" s="19" t="str">
        <f t="shared" ref="AY38:AY69" si="43">IF(AX38&gt;0,(AX$3-AX38)*AY$3+AY$3,"")</f>
        <v/>
      </c>
    </row>
    <row r="39" spans="1:52" s="166" customFormat="1" x14ac:dyDescent="0.25">
      <c r="A39" s="127"/>
      <c r="B39" s="59"/>
      <c r="C39" s="18"/>
      <c r="D39" s="18"/>
      <c r="E39" s="34"/>
      <c r="F39" s="46"/>
      <c r="G39" s="47"/>
      <c r="H39" s="26"/>
      <c r="I39" s="19">
        <f t="shared" si="22"/>
        <v>0</v>
      </c>
      <c r="J39" s="37"/>
      <c r="K39" s="19" t="str">
        <f t="shared" si="23"/>
        <v/>
      </c>
      <c r="L39" s="37"/>
      <c r="M39" s="19" t="str">
        <f t="shared" si="24"/>
        <v/>
      </c>
      <c r="N39" s="42"/>
      <c r="O39" s="19" t="str">
        <f t="shared" si="25"/>
        <v/>
      </c>
      <c r="P39" s="42"/>
      <c r="Q39" s="19" t="str">
        <f t="shared" si="26"/>
        <v/>
      </c>
      <c r="R39" s="42"/>
      <c r="S39" s="19" t="str">
        <f t="shared" si="27"/>
        <v/>
      </c>
      <c r="T39" s="43"/>
      <c r="U39" s="19" t="str">
        <f t="shared" si="28"/>
        <v/>
      </c>
      <c r="V39" s="43"/>
      <c r="W39" s="19" t="str">
        <f t="shared" si="29"/>
        <v/>
      </c>
      <c r="X39" s="42"/>
      <c r="Y39" s="19" t="str">
        <f t="shared" si="30"/>
        <v/>
      </c>
      <c r="Z39" s="43"/>
      <c r="AA39" s="19" t="str">
        <f t="shared" si="31"/>
        <v/>
      </c>
      <c r="AB39" s="43"/>
      <c r="AC39" s="19" t="str">
        <f t="shared" si="32"/>
        <v/>
      </c>
      <c r="AD39" s="43"/>
      <c r="AE39" s="19" t="str">
        <f t="shared" si="33"/>
        <v/>
      </c>
      <c r="AF39" s="43"/>
      <c r="AG39" s="19" t="str">
        <f t="shared" si="34"/>
        <v/>
      </c>
      <c r="AH39" s="43"/>
      <c r="AI39" s="19" t="str">
        <f t="shared" si="35"/>
        <v/>
      </c>
      <c r="AJ39" s="43"/>
      <c r="AK39" s="19" t="str">
        <f t="shared" si="36"/>
        <v/>
      </c>
      <c r="AL39" s="43"/>
      <c r="AM39" s="19" t="str">
        <f t="shared" si="37"/>
        <v/>
      </c>
      <c r="AN39" s="43"/>
      <c r="AO39" s="19" t="str">
        <f t="shared" si="38"/>
        <v/>
      </c>
      <c r="AP39" s="43"/>
      <c r="AQ39" s="19" t="str">
        <f t="shared" si="39"/>
        <v/>
      </c>
      <c r="AR39" s="43"/>
      <c r="AS39" s="19" t="str">
        <f t="shared" si="40"/>
        <v/>
      </c>
      <c r="AT39" s="43"/>
      <c r="AU39" s="19" t="str">
        <f t="shared" si="41"/>
        <v/>
      </c>
      <c r="AV39" s="43"/>
      <c r="AW39" s="19" t="str">
        <f t="shared" si="42"/>
        <v/>
      </c>
      <c r="AX39" s="43"/>
      <c r="AY39" s="19" t="str">
        <f t="shared" si="43"/>
        <v/>
      </c>
      <c r="AZ39" s="165"/>
    </row>
    <row r="40" spans="1:52" x14ac:dyDescent="0.25">
      <c r="A40" s="158"/>
      <c r="B40" s="159"/>
      <c r="C40" s="160"/>
      <c r="D40" s="160"/>
      <c r="E40" s="107"/>
      <c r="F40" s="108"/>
      <c r="G40" s="109"/>
      <c r="H40" s="104"/>
      <c r="I40" s="110">
        <f t="shared" si="22"/>
        <v>0</v>
      </c>
      <c r="J40" s="111"/>
      <c r="K40" s="110" t="str">
        <f t="shared" si="23"/>
        <v/>
      </c>
      <c r="L40" s="111"/>
      <c r="M40" s="110" t="str">
        <f t="shared" si="24"/>
        <v/>
      </c>
      <c r="N40" s="45"/>
      <c r="O40" s="110" t="str">
        <f t="shared" si="25"/>
        <v/>
      </c>
      <c r="P40" s="113"/>
      <c r="Q40" s="110" t="str">
        <f t="shared" si="26"/>
        <v/>
      </c>
      <c r="R40" s="112"/>
      <c r="S40" s="110" t="str">
        <f t="shared" si="27"/>
        <v/>
      </c>
      <c r="T40" s="45"/>
      <c r="U40" s="110" t="str">
        <f t="shared" si="28"/>
        <v/>
      </c>
      <c r="V40" s="45"/>
      <c r="W40" s="110" t="str">
        <f t="shared" si="29"/>
        <v/>
      </c>
      <c r="X40" s="45"/>
      <c r="Y40" s="110" t="str">
        <f t="shared" si="30"/>
        <v/>
      </c>
      <c r="Z40" s="45"/>
      <c r="AA40" s="110" t="str">
        <f t="shared" si="31"/>
        <v/>
      </c>
      <c r="AB40" s="45"/>
      <c r="AC40" s="110" t="str">
        <f t="shared" si="32"/>
        <v/>
      </c>
      <c r="AD40" s="45"/>
      <c r="AE40" s="110" t="str">
        <f t="shared" si="33"/>
        <v/>
      </c>
      <c r="AF40" s="45"/>
      <c r="AG40" s="110" t="str">
        <f t="shared" si="34"/>
        <v/>
      </c>
      <c r="AH40" s="45"/>
      <c r="AI40" s="110" t="str">
        <f t="shared" si="35"/>
        <v/>
      </c>
      <c r="AJ40" s="45"/>
      <c r="AK40" s="110" t="str">
        <f t="shared" si="36"/>
        <v/>
      </c>
      <c r="AL40" s="45"/>
      <c r="AM40" s="110" t="str">
        <f t="shared" si="37"/>
        <v/>
      </c>
      <c r="AN40" s="45"/>
      <c r="AO40" s="110" t="str">
        <f t="shared" si="38"/>
        <v/>
      </c>
      <c r="AP40" s="45"/>
      <c r="AQ40" s="110" t="str">
        <f t="shared" si="39"/>
        <v/>
      </c>
      <c r="AR40" s="45"/>
      <c r="AS40" s="110" t="str">
        <f t="shared" si="40"/>
        <v/>
      </c>
      <c r="AT40" s="45"/>
      <c r="AU40" s="110" t="str">
        <f t="shared" si="41"/>
        <v/>
      </c>
      <c r="AV40" s="45"/>
      <c r="AW40" s="110" t="str">
        <f t="shared" si="42"/>
        <v/>
      </c>
      <c r="AX40" s="45"/>
      <c r="AY40" s="110" t="str">
        <f t="shared" si="43"/>
        <v/>
      </c>
    </row>
    <row r="41" spans="1:52" x14ac:dyDescent="0.25">
      <c r="A41" s="26"/>
      <c r="B41" s="59"/>
      <c r="C41" s="18"/>
      <c r="D41" s="18"/>
      <c r="E41" s="34"/>
      <c r="F41" s="46"/>
      <c r="G41" s="47"/>
      <c r="H41" s="26"/>
      <c r="I41" s="19">
        <f t="shared" si="22"/>
        <v>0</v>
      </c>
      <c r="J41" s="37"/>
      <c r="K41" s="19" t="str">
        <f t="shared" si="23"/>
        <v/>
      </c>
      <c r="L41" s="37"/>
      <c r="M41" s="19" t="str">
        <f t="shared" si="24"/>
        <v/>
      </c>
      <c r="N41" s="43"/>
      <c r="O41" s="19" t="str">
        <f t="shared" si="25"/>
        <v/>
      </c>
      <c r="P41" s="43"/>
      <c r="Q41" s="19" t="str">
        <f t="shared" si="26"/>
        <v/>
      </c>
      <c r="R41" s="42"/>
      <c r="S41" s="19" t="str">
        <f t="shared" si="27"/>
        <v/>
      </c>
      <c r="T41" s="43"/>
      <c r="U41" s="19" t="str">
        <f t="shared" si="28"/>
        <v/>
      </c>
      <c r="V41" s="43"/>
      <c r="W41" s="19" t="str">
        <f t="shared" si="29"/>
        <v/>
      </c>
      <c r="X41" s="43"/>
      <c r="Y41" s="19" t="str">
        <f t="shared" si="30"/>
        <v/>
      </c>
      <c r="Z41" s="43"/>
      <c r="AA41" s="19" t="str">
        <f t="shared" si="31"/>
        <v/>
      </c>
      <c r="AB41" s="43"/>
      <c r="AC41" s="19" t="str">
        <f t="shared" si="32"/>
        <v/>
      </c>
      <c r="AD41" s="43"/>
      <c r="AE41" s="19" t="str">
        <f t="shared" si="33"/>
        <v/>
      </c>
      <c r="AF41" s="43"/>
      <c r="AG41" s="19" t="str">
        <f t="shared" si="34"/>
        <v/>
      </c>
      <c r="AH41" s="43"/>
      <c r="AI41" s="19" t="str">
        <f t="shared" si="35"/>
        <v/>
      </c>
      <c r="AJ41" s="43"/>
      <c r="AK41" s="19" t="str">
        <f t="shared" si="36"/>
        <v/>
      </c>
      <c r="AL41" s="43"/>
      <c r="AM41" s="19" t="str">
        <f t="shared" si="37"/>
        <v/>
      </c>
      <c r="AN41" s="43"/>
      <c r="AO41" s="19" t="str">
        <f t="shared" si="38"/>
        <v/>
      </c>
      <c r="AP41" s="43"/>
      <c r="AQ41" s="19" t="str">
        <f t="shared" si="39"/>
        <v/>
      </c>
      <c r="AR41" s="43"/>
      <c r="AS41" s="19" t="str">
        <f t="shared" si="40"/>
        <v/>
      </c>
      <c r="AT41" s="43"/>
      <c r="AU41" s="19" t="str">
        <f t="shared" si="41"/>
        <v/>
      </c>
      <c r="AV41" s="43"/>
      <c r="AW41" s="19" t="str">
        <f t="shared" si="42"/>
        <v/>
      </c>
      <c r="AX41" s="43"/>
      <c r="AY41" s="19" t="str">
        <f t="shared" si="43"/>
        <v/>
      </c>
    </row>
    <row r="42" spans="1:52" ht="15.75" thickBot="1" x14ac:dyDescent="0.3">
      <c r="A42" s="128"/>
      <c r="B42" s="129"/>
      <c r="C42" s="130"/>
      <c r="D42" s="130"/>
      <c r="E42" s="131"/>
      <c r="F42" s="132"/>
      <c r="G42" s="157"/>
      <c r="H42" s="128"/>
      <c r="I42" s="134">
        <f t="shared" si="22"/>
        <v>0</v>
      </c>
      <c r="J42" s="135"/>
      <c r="K42" s="134" t="str">
        <f t="shared" si="23"/>
        <v/>
      </c>
      <c r="L42" s="135"/>
      <c r="M42" s="134" t="str">
        <f t="shared" si="24"/>
        <v/>
      </c>
      <c r="N42" s="136"/>
      <c r="O42" s="134" t="str">
        <f t="shared" si="25"/>
        <v/>
      </c>
      <c r="P42" s="136"/>
      <c r="Q42" s="134" t="str">
        <f t="shared" si="26"/>
        <v/>
      </c>
      <c r="R42" s="136"/>
      <c r="S42" s="134" t="str">
        <f t="shared" si="27"/>
        <v/>
      </c>
      <c r="T42" s="138"/>
      <c r="U42" s="134" t="str">
        <f t="shared" si="28"/>
        <v/>
      </c>
      <c r="V42" s="138"/>
      <c r="W42" s="134" t="str">
        <f t="shared" si="29"/>
        <v/>
      </c>
      <c r="X42" s="138"/>
      <c r="Y42" s="134" t="str">
        <f t="shared" si="30"/>
        <v/>
      </c>
      <c r="Z42" s="138"/>
      <c r="AA42" s="134" t="str">
        <f t="shared" si="31"/>
        <v/>
      </c>
      <c r="AB42" s="138"/>
      <c r="AC42" s="134" t="str">
        <f t="shared" si="32"/>
        <v/>
      </c>
      <c r="AD42" s="138"/>
      <c r="AE42" s="134" t="str">
        <f t="shared" si="33"/>
        <v/>
      </c>
      <c r="AF42" s="138"/>
      <c r="AG42" s="134" t="str">
        <f t="shared" si="34"/>
        <v/>
      </c>
      <c r="AH42" s="138"/>
      <c r="AI42" s="134" t="str">
        <f t="shared" si="35"/>
        <v/>
      </c>
      <c r="AJ42" s="138"/>
      <c r="AK42" s="134" t="str">
        <f t="shared" si="36"/>
        <v/>
      </c>
      <c r="AL42" s="138"/>
      <c r="AM42" s="134" t="str">
        <f t="shared" si="37"/>
        <v/>
      </c>
      <c r="AN42" s="138"/>
      <c r="AO42" s="134" t="str">
        <f t="shared" si="38"/>
        <v/>
      </c>
      <c r="AP42" s="138"/>
      <c r="AQ42" s="134" t="str">
        <f t="shared" si="39"/>
        <v/>
      </c>
      <c r="AR42" s="138"/>
      <c r="AS42" s="134" t="str">
        <f t="shared" si="40"/>
        <v/>
      </c>
      <c r="AT42" s="136"/>
      <c r="AU42" s="134" t="str">
        <f t="shared" si="41"/>
        <v/>
      </c>
      <c r="AV42" s="136"/>
      <c r="AW42" s="134" t="str">
        <f t="shared" si="42"/>
        <v/>
      </c>
      <c r="AX42" s="136"/>
      <c r="AY42" s="134" t="str">
        <f t="shared" si="43"/>
        <v/>
      </c>
    </row>
    <row r="43" spans="1:52" s="126" customFormat="1" x14ac:dyDescent="0.25">
      <c r="A43" s="114"/>
      <c r="B43" s="115"/>
      <c r="C43" s="116"/>
      <c r="D43" s="116"/>
      <c r="E43" s="117"/>
      <c r="F43" s="118"/>
      <c r="G43" s="140"/>
      <c r="H43" s="119"/>
      <c r="I43" s="120">
        <f t="shared" si="22"/>
        <v>0</v>
      </c>
      <c r="J43" s="121"/>
      <c r="K43" s="120" t="str">
        <f t="shared" si="23"/>
        <v/>
      </c>
      <c r="L43" s="121"/>
      <c r="M43" s="120" t="str">
        <f t="shared" si="24"/>
        <v/>
      </c>
      <c r="N43" s="122"/>
      <c r="O43" s="120" t="str">
        <f t="shared" si="25"/>
        <v/>
      </c>
      <c r="P43" s="122"/>
      <c r="Q43" s="120" t="str">
        <f t="shared" si="26"/>
        <v/>
      </c>
      <c r="R43" s="122"/>
      <c r="S43" s="120" t="str">
        <f t="shared" si="27"/>
        <v/>
      </c>
      <c r="T43" s="122"/>
      <c r="U43" s="120" t="str">
        <f t="shared" si="28"/>
        <v/>
      </c>
      <c r="V43" s="122"/>
      <c r="W43" s="120" t="str">
        <f t="shared" si="29"/>
        <v/>
      </c>
      <c r="X43" s="122"/>
      <c r="Y43" s="120" t="str">
        <f t="shared" si="30"/>
        <v/>
      </c>
      <c r="Z43" s="122"/>
      <c r="AA43" s="120" t="str">
        <f t="shared" si="31"/>
        <v/>
      </c>
      <c r="AB43" s="122"/>
      <c r="AC43" s="120" t="str">
        <f t="shared" si="32"/>
        <v/>
      </c>
      <c r="AD43" s="122"/>
      <c r="AE43" s="120" t="str">
        <f t="shared" si="33"/>
        <v/>
      </c>
      <c r="AF43" s="122"/>
      <c r="AG43" s="120" t="str">
        <f t="shared" si="34"/>
        <v/>
      </c>
      <c r="AH43" s="122"/>
      <c r="AI43" s="120" t="str">
        <f t="shared" si="35"/>
        <v/>
      </c>
      <c r="AJ43" s="122"/>
      <c r="AK43" s="120" t="str">
        <f t="shared" si="36"/>
        <v/>
      </c>
      <c r="AL43" s="122"/>
      <c r="AM43" s="120" t="str">
        <f t="shared" si="37"/>
        <v/>
      </c>
      <c r="AN43" s="122"/>
      <c r="AO43" s="120" t="str">
        <f t="shared" si="38"/>
        <v/>
      </c>
      <c r="AP43" s="122"/>
      <c r="AQ43" s="120" t="str">
        <f t="shared" si="39"/>
        <v/>
      </c>
      <c r="AR43" s="122"/>
      <c r="AS43" s="120" t="str">
        <f t="shared" si="40"/>
        <v/>
      </c>
      <c r="AT43" s="124"/>
      <c r="AU43" s="120" t="str">
        <f t="shared" si="41"/>
        <v/>
      </c>
      <c r="AV43" s="124"/>
      <c r="AW43" s="120" t="str">
        <f t="shared" si="42"/>
        <v/>
      </c>
      <c r="AX43" s="124"/>
      <c r="AY43" s="120" t="str">
        <f t="shared" si="43"/>
        <v/>
      </c>
      <c r="AZ43" s="125"/>
    </row>
    <row r="44" spans="1:52" s="166" customFormat="1" x14ac:dyDescent="0.25">
      <c r="A44" s="127"/>
      <c r="B44" s="59"/>
      <c r="C44" s="18"/>
      <c r="D44" s="18"/>
      <c r="E44" s="34"/>
      <c r="F44" s="46"/>
      <c r="G44" s="47"/>
      <c r="H44" s="26"/>
      <c r="I44" s="19">
        <f t="shared" si="22"/>
        <v>0</v>
      </c>
      <c r="J44" s="37"/>
      <c r="K44" s="19" t="str">
        <f t="shared" si="23"/>
        <v/>
      </c>
      <c r="L44" s="37"/>
      <c r="M44" s="19" t="str">
        <f t="shared" si="24"/>
        <v/>
      </c>
      <c r="N44" s="42"/>
      <c r="O44" s="19" t="str">
        <f t="shared" si="25"/>
        <v/>
      </c>
      <c r="P44" s="44"/>
      <c r="Q44" s="19" t="str">
        <f t="shared" si="26"/>
        <v/>
      </c>
      <c r="R44" s="42"/>
      <c r="S44" s="19" t="str">
        <f t="shared" si="27"/>
        <v/>
      </c>
      <c r="T44" s="43"/>
      <c r="U44" s="19" t="str">
        <f t="shared" si="28"/>
        <v/>
      </c>
      <c r="V44" s="43"/>
      <c r="W44" s="19" t="str">
        <f t="shared" si="29"/>
        <v/>
      </c>
      <c r="X44" s="43"/>
      <c r="Y44" s="19" t="str">
        <f t="shared" si="30"/>
        <v/>
      </c>
      <c r="Z44" s="43"/>
      <c r="AA44" s="19" t="str">
        <f t="shared" si="31"/>
        <v/>
      </c>
      <c r="AB44" s="43"/>
      <c r="AC44" s="19" t="str">
        <f t="shared" si="32"/>
        <v/>
      </c>
      <c r="AD44" s="43"/>
      <c r="AE44" s="19" t="str">
        <f t="shared" si="33"/>
        <v/>
      </c>
      <c r="AF44" s="43"/>
      <c r="AG44" s="19" t="str">
        <f t="shared" si="34"/>
        <v/>
      </c>
      <c r="AH44" s="43"/>
      <c r="AI44" s="19" t="str">
        <f t="shared" si="35"/>
        <v/>
      </c>
      <c r="AJ44" s="43"/>
      <c r="AK44" s="19" t="str">
        <f t="shared" si="36"/>
        <v/>
      </c>
      <c r="AL44" s="43"/>
      <c r="AM44" s="19" t="str">
        <f t="shared" si="37"/>
        <v/>
      </c>
      <c r="AN44" s="43"/>
      <c r="AO44" s="19" t="str">
        <f t="shared" si="38"/>
        <v/>
      </c>
      <c r="AP44" s="43"/>
      <c r="AQ44" s="19" t="str">
        <f t="shared" si="39"/>
        <v/>
      </c>
      <c r="AR44" s="43"/>
      <c r="AS44" s="19" t="str">
        <f t="shared" si="40"/>
        <v/>
      </c>
      <c r="AT44" s="43"/>
      <c r="AU44" s="19" t="str">
        <f t="shared" si="41"/>
        <v/>
      </c>
      <c r="AV44" s="43"/>
      <c r="AW44" s="19" t="str">
        <f t="shared" si="42"/>
        <v/>
      </c>
      <c r="AX44" s="43"/>
      <c r="AY44" s="19" t="str">
        <f t="shared" si="43"/>
        <v/>
      </c>
      <c r="AZ44" s="165"/>
    </row>
    <row r="45" spans="1:52" s="169" customFormat="1" x14ac:dyDescent="0.25">
      <c r="A45" s="26"/>
      <c r="B45" s="59"/>
      <c r="C45" s="18"/>
      <c r="D45" s="18"/>
      <c r="E45" s="34"/>
      <c r="F45" s="46"/>
      <c r="G45" s="47"/>
      <c r="H45" s="26"/>
      <c r="I45" s="19">
        <f t="shared" si="22"/>
        <v>0</v>
      </c>
      <c r="J45" s="37"/>
      <c r="K45" s="19" t="str">
        <f t="shared" si="23"/>
        <v/>
      </c>
      <c r="L45" s="37"/>
      <c r="M45" s="19" t="str">
        <f t="shared" si="24"/>
        <v/>
      </c>
      <c r="N45" s="42"/>
      <c r="O45" s="19" t="str">
        <f t="shared" si="25"/>
        <v/>
      </c>
      <c r="P45" s="42"/>
      <c r="Q45" s="19" t="str">
        <f t="shared" si="26"/>
        <v/>
      </c>
      <c r="R45" s="42"/>
      <c r="S45" s="19" t="str">
        <f t="shared" si="27"/>
        <v/>
      </c>
      <c r="T45" s="42"/>
      <c r="U45" s="19" t="str">
        <f t="shared" si="28"/>
        <v/>
      </c>
      <c r="V45" s="42"/>
      <c r="W45" s="19" t="str">
        <f t="shared" si="29"/>
        <v/>
      </c>
      <c r="X45" s="42"/>
      <c r="Y45" s="19" t="str">
        <f t="shared" si="30"/>
        <v/>
      </c>
      <c r="Z45" s="42"/>
      <c r="AA45" s="19" t="str">
        <f t="shared" si="31"/>
        <v/>
      </c>
      <c r="AB45" s="42"/>
      <c r="AC45" s="19" t="str">
        <f t="shared" si="32"/>
        <v/>
      </c>
      <c r="AD45" s="42"/>
      <c r="AE45" s="19" t="str">
        <f t="shared" si="33"/>
        <v/>
      </c>
      <c r="AF45" s="42"/>
      <c r="AG45" s="19" t="str">
        <f t="shared" si="34"/>
        <v/>
      </c>
      <c r="AH45" s="42"/>
      <c r="AI45" s="19" t="str">
        <f t="shared" si="35"/>
        <v/>
      </c>
      <c r="AJ45" s="42"/>
      <c r="AK45" s="19" t="str">
        <f t="shared" si="36"/>
        <v/>
      </c>
      <c r="AL45" s="42"/>
      <c r="AM45" s="19" t="str">
        <f t="shared" si="37"/>
        <v/>
      </c>
      <c r="AN45" s="42"/>
      <c r="AO45" s="19" t="str">
        <f t="shared" si="38"/>
        <v/>
      </c>
      <c r="AP45" s="42"/>
      <c r="AQ45" s="19" t="str">
        <f t="shared" si="39"/>
        <v/>
      </c>
      <c r="AR45" s="42"/>
      <c r="AS45" s="19" t="str">
        <f t="shared" si="40"/>
        <v/>
      </c>
      <c r="AT45" s="42"/>
      <c r="AU45" s="19" t="str">
        <f t="shared" si="41"/>
        <v/>
      </c>
      <c r="AV45" s="42"/>
      <c r="AW45" s="19" t="str">
        <f t="shared" si="42"/>
        <v/>
      </c>
      <c r="AX45" s="42"/>
      <c r="AY45" s="19" t="str">
        <f t="shared" si="43"/>
        <v/>
      </c>
      <c r="AZ45" s="168"/>
    </row>
    <row r="46" spans="1:52" x14ac:dyDescent="0.25">
      <c r="A46" s="162"/>
      <c r="B46" s="105"/>
      <c r="C46" s="106"/>
      <c r="D46" s="106"/>
      <c r="E46" s="107"/>
      <c r="F46" s="108"/>
      <c r="G46" s="109"/>
      <c r="H46" s="104"/>
      <c r="I46" s="110">
        <f t="shared" si="22"/>
        <v>0</v>
      </c>
      <c r="J46" s="111"/>
      <c r="K46" s="110" t="str">
        <f t="shared" si="23"/>
        <v/>
      </c>
      <c r="L46" s="111"/>
      <c r="M46" s="110" t="str">
        <f t="shared" si="24"/>
        <v/>
      </c>
      <c r="N46" s="112"/>
      <c r="O46" s="110" t="str">
        <f t="shared" si="25"/>
        <v/>
      </c>
      <c r="P46" s="113"/>
      <c r="Q46" s="110" t="str">
        <f t="shared" si="26"/>
        <v/>
      </c>
      <c r="R46" s="112"/>
      <c r="S46" s="110" t="str">
        <f t="shared" si="27"/>
        <v/>
      </c>
      <c r="T46" s="45"/>
      <c r="U46" s="110" t="str">
        <f t="shared" si="28"/>
        <v/>
      </c>
      <c r="V46" s="45"/>
      <c r="W46" s="110" t="str">
        <f t="shared" si="29"/>
        <v/>
      </c>
      <c r="X46" s="112"/>
      <c r="Y46" s="110" t="str">
        <f t="shared" si="30"/>
        <v/>
      </c>
      <c r="Z46" s="45"/>
      <c r="AA46" s="110" t="str">
        <f t="shared" si="31"/>
        <v/>
      </c>
      <c r="AB46" s="45"/>
      <c r="AC46" s="110" t="str">
        <f t="shared" si="32"/>
        <v/>
      </c>
      <c r="AD46" s="45"/>
      <c r="AE46" s="110" t="str">
        <f t="shared" si="33"/>
        <v/>
      </c>
      <c r="AF46" s="45"/>
      <c r="AG46" s="110" t="str">
        <f t="shared" si="34"/>
        <v/>
      </c>
      <c r="AH46" s="45"/>
      <c r="AI46" s="110" t="str">
        <f t="shared" si="35"/>
        <v/>
      </c>
      <c r="AJ46" s="45"/>
      <c r="AK46" s="110" t="str">
        <f t="shared" si="36"/>
        <v/>
      </c>
      <c r="AL46" s="45"/>
      <c r="AM46" s="110" t="str">
        <f t="shared" si="37"/>
        <v/>
      </c>
      <c r="AN46" s="45"/>
      <c r="AO46" s="110" t="str">
        <f t="shared" si="38"/>
        <v/>
      </c>
      <c r="AP46" s="45"/>
      <c r="AQ46" s="110" t="str">
        <f t="shared" si="39"/>
        <v/>
      </c>
      <c r="AR46" s="45"/>
      <c r="AS46" s="110" t="str">
        <f t="shared" si="40"/>
        <v/>
      </c>
      <c r="AT46" s="45"/>
      <c r="AU46" s="110" t="str">
        <f t="shared" si="41"/>
        <v/>
      </c>
      <c r="AV46" s="45"/>
      <c r="AW46" s="110" t="str">
        <f t="shared" si="42"/>
        <v/>
      </c>
      <c r="AX46" s="45"/>
      <c r="AY46" s="110" t="str">
        <f t="shared" si="43"/>
        <v/>
      </c>
    </row>
    <row r="47" spans="1:52" x14ac:dyDescent="0.25">
      <c r="A47" s="127"/>
      <c r="B47" s="59"/>
      <c r="C47" s="18"/>
      <c r="D47" s="18"/>
      <c r="E47" s="34"/>
      <c r="F47" s="46"/>
      <c r="G47" s="47"/>
      <c r="H47" s="26"/>
      <c r="I47" s="19">
        <f t="shared" si="22"/>
        <v>0</v>
      </c>
      <c r="J47" s="37"/>
      <c r="K47" s="19" t="str">
        <f t="shared" si="23"/>
        <v/>
      </c>
      <c r="L47" s="37"/>
      <c r="M47" s="19" t="str">
        <f t="shared" si="24"/>
        <v/>
      </c>
      <c r="N47" s="42"/>
      <c r="O47" s="19" t="str">
        <f t="shared" si="25"/>
        <v/>
      </c>
      <c r="P47" s="44"/>
      <c r="Q47" s="19" t="str">
        <f t="shared" si="26"/>
        <v/>
      </c>
      <c r="R47" s="42"/>
      <c r="S47" s="19" t="str">
        <f t="shared" si="27"/>
        <v/>
      </c>
      <c r="T47" s="43"/>
      <c r="U47" s="19" t="str">
        <f t="shared" si="28"/>
        <v/>
      </c>
      <c r="V47" s="43"/>
      <c r="W47" s="19" t="str">
        <f t="shared" si="29"/>
        <v/>
      </c>
      <c r="X47" s="42"/>
      <c r="Y47" s="19" t="str">
        <f t="shared" si="30"/>
        <v/>
      </c>
      <c r="Z47" s="43"/>
      <c r="AA47" s="19" t="str">
        <f t="shared" si="31"/>
        <v/>
      </c>
      <c r="AB47" s="43"/>
      <c r="AC47" s="19" t="str">
        <f t="shared" si="32"/>
        <v/>
      </c>
      <c r="AD47" s="43"/>
      <c r="AE47" s="19" t="str">
        <f t="shared" si="33"/>
        <v/>
      </c>
      <c r="AF47" s="43"/>
      <c r="AG47" s="19" t="str">
        <f t="shared" si="34"/>
        <v/>
      </c>
      <c r="AH47" s="43"/>
      <c r="AI47" s="19" t="str">
        <f t="shared" si="35"/>
        <v/>
      </c>
      <c r="AJ47" s="43"/>
      <c r="AK47" s="19" t="str">
        <f t="shared" si="36"/>
        <v/>
      </c>
      <c r="AL47" s="43"/>
      <c r="AM47" s="19" t="str">
        <f t="shared" si="37"/>
        <v/>
      </c>
      <c r="AN47" s="43"/>
      <c r="AO47" s="19" t="str">
        <f t="shared" si="38"/>
        <v/>
      </c>
      <c r="AP47" s="43"/>
      <c r="AQ47" s="19" t="str">
        <f t="shared" si="39"/>
        <v/>
      </c>
      <c r="AR47" s="43"/>
      <c r="AS47" s="19" t="str">
        <f t="shared" si="40"/>
        <v/>
      </c>
      <c r="AT47" s="43"/>
      <c r="AU47" s="19" t="str">
        <f t="shared" si="41"/>
        <v/>
      </c>
      <c r="AV47" s="43"/>
      <c r="AW47" s="19" t="str">
        <f t="shared" si="42"/>
        <v/>
      </c>
      <c r="AX47" s="43"/>
      <c r="AY47" s="19" t="str">
        <f t="shared" si="43"/>
        <v/>
      </c>
    </row>
    <row r="48" spans="1:52" x14ac:dyDescent="0.25">
      <c r="A48" s="127"/>
      <c r="B48" s="59"/>
      <c r="C48" s="18"/>
      <c r="D48" s="18"/>
      <c r="E48" s="34"/>
      <c r="F48" s="46"/>
      <c r="G48" s="47"/>
      <c r="H48" s="26"/>
      <c r="I48" s="19">
        <f t="shared" si="22"/>
        <v>0</v>
      </c>
      <c r="J48" s="37"/>
      <c r="K48" s="19" t="str">
        <f t="shared" si="23"/>
        <v/>
      </c>
      <c r="L48" s="37"/>
      <c r="M48" s="19" t="str">
        <f t="shared" si="24"/>
        <v/>
      </c>
      <c r="N48" s="42"/>
      <c r="O48" s="19" t="str">
        <f t="shared" si="25"/>
        <v/>
      </c>
      <c r="P48" s="44"/>
      <c r="Q48" s="19" t="str">
        <f t="shared" si="26"/>
        <v/>
      </c>
      <c r="R48" s="42"/>
      <c r="S48" s="19" t="str">
        <f t="shared" si="27"/>
        <v/>
      </c>
      <c r="T48" s="43"/>
      <c r="U48" s="19" t="str">
        <f t="shared" si="28"/>
        <v/>
      </c>
      <c r="V48" s="43"/>
      <c r="W48" s="19" t="str">
        <f t="shared" si="29"/>
        <v/>
      </c>
      <c r="X48" s="42"/>
      <c r="Y48" s="19" t="str">
        <f t="shared" si="30"/>
        <v/>
      </c>
      <c r="Z48" s="43"/>
      <c r="AA48" s="19" t="str">
        <f t="shared" si="31"/>
        <v/>
      </c>
      <c r="AB48" s="43"/>
      <c r="AC48" s="19" t="str">
        <f t="shared" si="32"/>
        <v/>
      </c>
      <c r="AD48" s="43"/>
      <c r="AE48" s="19" t="str">
        <f t="shared" si="33"/>
        <v/>
      </c>
      <c r="AF48" s="43"/>
      <c r="AG48" s="19" t="str">
        <f t="shared" si="34"/>
        <v/>
      </c>
      <c r="AH48" s="43"/>
      <c r="AI48" s="19" t="str">
        <f t="shared" si="35"/>
        <v/>
      </c>
      <c r="AJ48" s="43"/>
      <c r="AK48" s="19" t="str">
        <f t="shared" si="36"/>
        <v/>
      </c>
      <c r="AL48" s="43"/>
      <c r="AM48" s="19" t="str">
        <f t="shared" si="37"/>
        <v/>
      </c>
      <c r="AN48" s="43"/>
      <c r="AO48" s="19" t="str">
        <f t="shared" si="38"/>
        <v/>
      </c>
      <c r="AP48" s="43"/>
      <c r="AQ48" s="19" t="str">
        <f t="shared" si="39"/>
        <v/>
      </c>
      <c r="AR48" s="43"/>
      <c r="AS48" s="19" t="str">
        <f t="shared" si="40"/>
        <v/>
      </c>
      <c r="AT48" s="43"/>
      <c r="AU48" s="19" t="str">
        <f t="shared" si="41"/>
        <v/>
      </c>
      <c r="AV48" s="43"/>
      <c r="AW48" s="19" t="str">
        <f t="shared" si="42"/>
        <v/>
      </c>
      <c r="AX48" s="43"/>
      <c r="AY48" s="19" t="str">
        <f t="shared" si="43"/>
        <v/>
      </c>
    </row>
    <row r="49" spans="1:52" s="166" customFormat="1" x14ac:dyDescent="0.25">
      <c r="A49" s="127"/>
      <c r="B49" s="59"/>
      <c r="C49" s="18"/>
      <c r="D49" s="18"/>
      <c r="E49" s="34"/>
      <c r="F49" s="46"/>
      <c r="G49" s="47"/>
      <c r="H49" s="26"/>
      <c r="I49" s="19">
        <f t="shared" si="22"/>
        <v>0</v>
      </c>
      <c r="J49" s="37"/>
      <c r="K49" s="19" t="str">
        <f t="shared" si="23"/>
        <v/>
      </c>
      <c r="L49" s="37"/>
      <c r="M49" s="19" t="str">
        <f t="shared" si="24"/>
        <v/>
      </c>
      <c r="N49" s="42"/>
      <c r="O49" s="19" t="str">
        <f t="shared" si="25"/>
        <v/>
      </c>
      <c r="P49" s="42"/>
      <c r="Q49" s="19" t="str">
        <f t="shared" si="26"/>
        <v/>
      </c>
      <c r="R49" s="42"/>
      <c r="S49" s="19" t="str">
        <f t="shared" si="27"/>
        <v/>
      </c>
      <c r="T49" s="43"/>
      <c r="U49" s="19" t="str">
        <f t="shared" si="28"/>
        <v/>
      </c>
      <c r="V49" s="43"/>
      <c r="W49" s="19" t="str">
        <f t="shared" si="29"/>
        <v/>
      </c>
      <c r="X49" s="43"/>
      <c r="Y49" s="19" t="str">
        <f t="shared" si="30"/>
        <v/>
      </c>
      <c r="Z49" s="43"/>
      <c r="AA49" s="19" t="str">
        <f t="shared" si="31"/>
        <v/>
      </c>
      <c r="AB49" s="43"/>
      <c r="AC49" s="19" t="str">
        <f t="shared" si="32"/>
        <v/>
      </c>
      <c r="AD49" s="43"/>
      <c r="AE49" s="19" t="str">
        <f t="shared" si="33"/>
        <v/>
      </c>
      <c r="AF49" s="43"/>
      <c r="AG49" s="19" t="str">
        <f t="shared" si="34"/>
        <v/>
      </c>
      <c r="AH49" s="43"/>
      <c r="AI49" s="19" t="str">
        <f t="shared" si="35"/>
        <v/>
      </c>
      <c r="AJ49" s="43"/>
      <c r="AK49" s="19" t="str">
        <f t="shared" si="36"/>
        <v/>
      </c>
      <c r="AL49" s="43"/>
      <c r="AM49" s="19" t="str">
        <f t="shared" si="37"/>
        <v/>
      </c>
      <c r="AN49" s="43"/>
      <c r="AO49" s="19" t="str">
        <f t="shared" si="38"/>
        <v/>
      </c>
      <c r="AP49" s="43"/>
      <c r="AQ49" s="19" t="str">
        <f t="shared" si="39"/>
        <v/>
      </c>
      <c r="AR49" s="43"/>
      <c r="AS49" s="19" t="str">
        <f t="shared" si="40"/>
        <v/>
      </c>
      <c r="AT49" s="43"/>
      <c r="AU49" s="19" t="str">
        <f t="shared" si="41"/>
        <v/>
      </c>
      <c r="AV49" s="43"/>
      <c r="AW49" s="19" t="str">
        <f t="shared" si="42"/>
        <v/>
      </c>
      <c r="AX49" s="43"/>
      <c r="AY49" s="19" t="str">
        <f t="shared" si="43"/>
        <v/>
      </c>
      <c r="AZ49" s="165"/>
    </row>
    <row r="50" spans="1:52" x14ac:dyDescent="0.25">
      <c r="A50" s="162"/>
      <c r="B50" s="105"/>
      <c r="C50" s="106"/>
      <c r="D50" s="106"/>
      <c r="E50" s="107"/>
      <c r="F50" s="108"/>
      <c r="G50" s="109"/>
      <c r="H50" s="104"/>
      <c r="I50" s="110">
        <f t="shared" si="22"/>
        <v>0</v>
      </c>
      <c r="J50" s="111"/>
      <c r="K50" s="110" t="str">
        <f t="shared" si="23"/>
        <v/>
      </c>
      <c r="L50" s="111"/>
      <c r="M50" s="110" t="str">
        <f t="shared" si="24"/>
        <v/>
      </c>
      <c r="N50" s="112"/>
      <c r="O50" s="110" t="str">
        <f t="shared" si="25"/>
        <v/>
      </c>
      <c r="P50" s="113"/>
      <c r="Q50" s="110" t="str">
        <f t="shared" si="26"/>
        <v/>
      </c>
      <c r="R50" s="112"/>
      <c r="S50" s="110" t="str">
        <f t="shared" si="27"/>
        <v/>
      </c>
      <c r="T50" s="45"/>
      <c r="U50" s="110" t="str">
        <f t="shared" si="28"/>
        <v/>
      </c>
      <c r="V50" s="45"/>
      <c r="W50" s="110" t="str">
        <f t="shared" si="29"/>
        <v/>
      </c>
      <c r="X50" s="112"/>
      <c r="Y50" s="110" t="str">
        <f t="shared" si="30"/>
        <v/>
      </c>
      <c r="Z50" s="45"/>
      <c r="AA50" s="110" t="str">
        <f t="shared" si="31"/>
        <v/>
      </c>
      <c r="AB50" s="45"/>
      <c r="AC50" s="110" t="str">
        <f t="shared" si="32"/>
        <v/>
      </c>
      <c r="AD50" s="45"/>
      <c r="AE50" s="110" t="str">
        <f t="shared" si="33"/>
        <v/>
      </c>
      <c r="AF50" s="45"/>
      <c r="AG50" s="110" t="str">
        <f t="shared" si="34"/>
        <v/>
      </c>
      <c r="AH50" s="45"/>
      <c r="AI50" s="110" t="str">
        <f t="shared" si="35"/>
        <v/>
      </c>
      <c r="AJ50" s="45"/>
      <c r="AK50" s="110" t="str">
        <f t="shared" si="36"/>
        <v/>
      </c>
      <c r="AL50" s="45"/>
      <c r="AM50" s="110" t="str">
        <f t="shared" si="37"/>
        <v/>
      </c>
      <c r="AN50" s="45"/>
      <c r="AO50" s="110" t="str">
        <f t="shared" si="38"/>
        <v/>
      </c>
      <c r="AP50" s="45"/>
      <c r="AQ50" s="110" t="str">
        <f t="shared" si="39"/>
        <v/>
      </c>
      <c r="AR50" s="45"/>
      <c r="AS50" s="110" t="str">
        <f t="shared" si="40"/>
        <v/>
      </c>
      <c r="AT50" s="45"/>
      <c r="AU50" s="110" t="str">
        <f t="shared" si="41"/>
        <v/>
      </c>
      <c r="AV50" s="45"/>
      <c r="AW50" s="110" t="str">
        <f t="shared" si="42"/>
        <v/>
      </c>
      <c r="AX50" s="45"/>
      <c r="AY50" s="110" t="str">
        <f t="shared" si="43"/>
        <v/>
      </c>
    </row>
    <row r="51" spans="1:52" x14ac:dyDescent="0.25">
      <c r="A51" s="127"/>
      <c r="B51" s="59"/>
      <c r="C51" s="18"/>
      <c r="D51" s="18"/>
      <c r="E51" s="34"/>
      <c r="F51" s="46"/>
      <c r="G51" s="47"/>
      <c r="H51" s="26"/>
      <c r="I51" s="19">
        <f t="shared" si="22"/>
        <v>0</v>
      </c>
      <c r="J51" s="37"/>
      <c r="K51" s="19" t="str">
        <f t="shared" si="23"/>
        <v/>
      </c>
      <c r="L51" s="37"/>
      <c r="M51" s="19" t="str">
        <f t="shared" si="24"/>
        <v/>
      </c>
      <c r="N51" s="42"/>
      <c r="O51" s="19" t="str">
        <f t="shared" si="25"/>
        <v/>
      </c>
      <c r="P51" s="43"/>
      <c r="Q51" s="19" t="str">
        <f t="shared" si="26"/>
        <v/>
      </c>
      <c r="R51" s="42"/>
      <c r="S51" s="19" t="str">
        <f t="shared" si="27"/>
        <v/>
      </c>
      <c r="T51" s="43"/>
      <c r="U51" s="19" t="str">
        <f t="shared" si="28"/>
        <v/>
      </c>
      <c r="V51" s="43"/>
      <c r="W51" s="19" t="str">
        <f t="shared" si="29"/>
        <v/>
      </c>
      <c r="X51" s="43"/>
      <c r="Y51" s="19" t="str">
        <f t="shared" si="30"/>
        <v/>
      </c>
      <c r="Z51" s="43"/>
      <c r="AA51" s="19" t="str">
        <f t="shared" si="31"/>
        <v/>
      </c>
      <c r="AB51" s="43"/>
      <c r="AC51" s="19" t="str">
        <f t="shared" si="32"/>
        <v/>
      </c>
      <c r="AD51" s="43"/>
      <c r="AE51" s="19" t="str">
        <f t="shared" si="33"/>
        <v/>
      </c>
      <c r="AF51" s="43"/>
      <c r="AG51" s="19" t="str">
        <f t="shared" si="34"/>
        <v/>
      </c>
      <c r="AH51" s="43"/>
      <c r="AI51" s="19" t="str">
        <f t="shared" si="35"/>
        <v/>
      </c>
      <c r="AJ51" s="43"/>
      <c r="AK51" s="19" t="str">
        <f t="shared" si="36"/>
        <v/>
      </c>
      <c r="AL51" s="43"/>
      <c r="AM51" s="19" t="str">
        <f t="shared" si="37"/>
        <v/>
      </c>
      <c r="AN51" s="43"/>
      <c r="AO51" s="19" t="str">
        <f t="shared" si="38"/>
        <v/>
      </c>
      <c r="AP51" s="43"/>
      <c r="AQ51" s="19" t="str">
        <f t="shared" si="39"/>
        <v/>
      </c>
      <c r="AR51" s="43"/>
      <c r="AS51" s="19" t="str">
        <f t="shared" si="40"/>
        <v/>
      </c>
      <c r="AT51" s="42"/>
      <c r="AU51" s="19" t="str">
        <f t="shared" si="41"/>
        <v/>
      </c>
      <c r="AV51" s="42"/>
      <c r="AW51" s="19" t="str">
        <f t="shared" si="42"/>
        <v/>
      </c>
      <c r="AX51" s="42"/>
      <c r="AY51" s="19" t="str">
        <f t="shared" si="43"/>
        <v/>
      </c>
    </row>
    <row r="52" spans="1:52" x14ac:dyDescent="0.25">
      <c r="A52" s="127"/>
      <c r="B52" s="59"/>
      <c r="C52" s="18"/>
      <c r="D52" s="18"/>
      <c r="E52" s="34"/>
      <c r="F52" s="46"/>
      <c r="G52" s="47"/>
      <c r="H52" s="26"/>
      <c r="I52" s="19">
        <f t="shared" si="22"/>
        <v>0</v>
      </c>
      <c r="J52" s="37"/>
      <c r="K52" s="19" t="str">
        <f t="shared" si="23"/>
        <v/>
      </c>
      <c r="L52" s="37"/>
      <c r="M52" s="19" t="str">
        <f t="shared" si="24"/>
        <v/>
      </c>
      <c r="N52" s="42"/>
      <c r="O52" s="19" t="str">
        <f t="shared" si="25"/>
        <v/>
      </c>
      <c r="P52" s="44"/>
      <c r="Q52" s="19" t="str">
        <f t="shared" si="26"/>
        <v/>
      </c>
      <c r="R52" s="42"/>
      <c r="S52" s="19" t="str">
        <f t="shared" si="27"/>
        <v/>
      </c>
      <c r="T52" s="43"/>
      <c r="U52" s="19" t="str">
        <f t="shared" si="28"/>
        <v/>
      </c>
      <c r="V52" s="42"/>
      <c r="W52" s="19" t="str">
        <f t="shared" si="29"/>
        <v/>
      </c>
      <c r="X52" s="42"/>
      <c r="Y52" s="19" t="str">
        <f t="shared" si="30"/>
        <v/>
      </c>
      <c r="Z52" s="42"/>
      <c r="AA52" s="19" t="str">
        <f t="shared" si="31"/>
        <v/>
      </c>
      <c r="AB52" s="42"/>
      <c r="AC52" s="19" t="str">
        <f t="shared" si="32"/>
        <v/>
      </c>
      <c r="AD52" s="42"/>
      <c r="AE52" s="19" t="str">
        <f t="shared" si="33"/>
        <v/>
      </c>
      <c r="AF52" s="42"/>
      <c r="AG52" s="19" t="str">
        <f t="shared" si="34"/>
        <v/>
      </c>
      <c r="AH52" s="42"/>
      <c r="AI52" s="19" t="str">
        <f t="shared" si="35"/>
        <v/>
      </c>
      <c r="AJ52" s="42"/>
      <c r="AK52" s="19" t="str">
        <f t="shared" si="36"/>
        <v/>
      </c>
      <c r="AL52" s="42"/>
      <c r="AM52" s="19" t="str">
        <f t="shared" si="37"/>
        <v/>
      </c>
      <c r="AN52" s="42"/>
      <c r="AO52" s="19" t="str">
        <f t="shared" si="38"/>
        <v/>
      </c>
      <c r="AP52" s="42"/>
      <c r="AQ52" s="19" t="str">
        <f t="shared" si="39"/>
        <v/>
      </c>
      <c r="AR52" s="42"/>
      <c r="AS52" s="19" t="str">
        <f t="shared" si="40"/>
        <v/>
      </c>
      <c r="AT52" s="42"/>
      <c r="AU52" s="19" t="str">
        <f t="shared" si="41"/>
        <v/>
      </c>
      <c r="AV52" s="42"/>
      <c r="AW52" s="19" t="str">
        <f t="shared" si="42"/>
        <v/>
      </c>
      <c r="AX52" s="42"/>
      <c r="AY52" s="19" t="str">
        <f t="shared" si="43"/>
        <v/>
      </c>
    </row>
    <row r="53" spans="1:52" x14ac:dyDescent="0.25">
      <c r="A53" s="127"/>
      <c r="B53" s="59"/>
      <c r="C53" s="18"/>
      <c r="D53" s="18"/>
      <c r="E53" s="34"/>
      <c r="F53" s="46"/>
      <c r="G53" s="47"/>
      <c r="H53" s="26"/>
      <c r="I53" s="19">
        <f t="shared" si="22"/>
        <v>0</v>
      </c>
      <c r="J53" s="37"/>
      <c r="K53" s="19" t="str">
        <f t="shared" si="23"/>
        <v/>
      </c>
      <c r="L53" s="37"/>
      <c r="M53" s="19" t="str">
        <f t="shared" si="24"/>
        <v/>
      </c>
      <c r="N53" s="42"/>
      <c r="O53" s="19" t="str">
        <f t="shared" si="25"/>
        <v/>
      </c>
      <c r="P53" s="44"/>
      <c r="Q53" s="19" t="str">
        <f t="shared" si="26"/>
        <v/>
      </c>
      <c r="R53" s="42"/>
      <c r="S53" s="19" t="str">
        <f t="shared" si="27"/>
        <v/>
      </c>
      <c r="T53" s="43"/>
      <c r="U53" s="19" t="str">
        <f t="shared" si="28"/>
        <v/>
      </c>
      <c r="V53" s="43"/>
      <c r="W53" s="19" t="str">
        <f t="shared" si="29"/>
        <v/>
      </c>
      <c r="X53" s="42"/>
      <c r="Y53" s="19" t="str">
        <f t="shared" si="30"/>
        <v/>
      </c>
      <c r="Z53" s="43"/>
      <c r="AA53" s="19" t="str">
        <f t="shared" si="31"/>
        <v/>
      </c>
      <c r="AB53" s="43"/>
      <c r="AC53" s="19" t="str">
        <f t="shared" si="32"/>
        <v/>
      </c>
      <c r="AD53" s="43"/>
      <c r="AE53" s="19" t="str">
        <f t="shared" si="33"/>
        <v/>
      </c>
      <c r="AF53" s="43"/>
      <c r="AG53" s="19" t="str">
        <f t="shared" si="34"/>
        <v/>
      </c>
      <c r="AH53" s="43"/>
      <c r="AI53" s="19" t="str">
        <f t="shared" si="35"/>
        <v/>
      </c>
      <c r="AJ53" s="43"/>
      <c r="AK53" s="19" t="str">
        <f t="shared" si="36"/>
        <v/>
      </c>
      <c r="AL53" s="43"/>
      <c r="AM53" s="19" t="str">
        <f t="shared" si="37"/>
        <v/>
      </c>
      <c r="AN53" s="43"/>
      <c r="AO53" s="19" t="str">
        <f t="shared" si="38"/>
        <v/>
      </c>
      <c r="AP53" s="43"/>
      <c r="AQ53" s="19" t="str">
        <f t="shared" si="39"/>
        <v/>
      </c>
      <c r="AR53" s="43"/>
      <c r="AS53" s="19" t="str">
        <f t="shared" si="40"/>
        <v/>
      </c>
      <c r="AT53" s="43"/>
      <c r="AU53" s="19" t="str">
        <f t="shared" si="41"/>
        <v/>
      </c>
      <c r="AV53" s="43"/>
      <c r="AW53" s="19" t="str">
        <f t="shared" si="42"/>
        <v/>
      </c>
      <c r="AX53" s="43"/>
      <c r="AY53" s="19" t="str">
        <f t="shared" si="43"/>
        <v/>
      </c>
    </row>
    <row r="54" spans="1:52" x14ac:dyDescent="0.25">
      <c r="A54" s="127"/>
      <c r="B54" s="59"/>
      <c r="C54" s="18"/>
      <c r="D54" s="18"/>
      <c r="E54" s="34"/>
      <c r="F54" s="46"/>
      <c r="G54" s="47"/>
      <c r="H54" s="26"/>
      <c r="I54" s="19">
        <f t="shared" si="22"/>
        <v>0</v>
      </c>
      <c r="J54" s="37"/>
      <c r="K54" s="19" t="str">
        <f t="shared" si="23"/>
        <v/>
      </c>
      <c r="L54" s="37"/>
      <c r="M54" s="19" t="str">
        <f t="shared" si="24"/>
        <v/>
      </c>
      <c r="N54" s="42"/>
      <c r="O54" s="19" t="str">
        <f t="shared" si="25"/>
        <v/>
      </c>
      <c r="P54" s="44"/>
      <c r="Q54" s="19" t="str">
        <f t="shared" si="26"/>
        <v/>
      </c>
      <c r="R54" s="42"/>
      <c r="S54" s="19" t="str">
        <f t="shared" si="27"/>
        <v/>
      </c>
      <c r="T54" s="43"/>
      <c r="U54" s="19" t="str">
        <f t="shared" si="28"/>
        <v/>
      </c>
      <c r="V54" s="43"/>
      <c r="W54" s="19" t="str">
        <f t="shared" si="29"/>
        <v/>
      </c>
      <c r="X54" s="43"/>
      <c r="Y54" s="19" t="str">
        <f t="shared" si="30"/>
        <v/>
      </c>
      <c r="Z54" s="43"/>
      <c r="AA54" s="19" t="str">
        <f t="shared" si="31"/>
        <v/>
      </c>
      <c r="AB54" s="43"/>
      <c r="AC54" s="19" t="str">
        <f t="shared" si="32"/>
        <v/>
      </c>
      <c r="AD54" s="43"/>
      <c r="AE54" s="19" t="str">
        <f t="shared" si="33"/>
        <v/>
      </c>
      <c r="AF54" s="43"/>
      <c r="AG54" s="19" t="str">
        <f t="shared" si="34"/>
        <v/>
      </c>
      <c r="AH54" s="43"/>
      <c r="AI54" s="19" t="str">
        <f t="shared" si="35"/>
        <v/>
      </c>
      <c r="AJ54" s="43"/>
      <c r="AK54" s="19" t="str">
        <f t="shared" si="36"/>
        <v/>
      </c>
      <c r="AL54" s="43"/>
      <c r="AM54" s="19" t="str">
        <f t="shared" si="37"/>
        <v/>
      </c>
      <c r="AN54" s="43"/>
      <c r="AO54" s="19" t="str">
        <f t="shared" si="38"/>
        <v/>
      </c>
      <c r="AP54" s="43"/>
      <c r="AQ54" s="19" t="str">
        <f t="shared" si="39"/>
        <v/>
      </c>
      <c r="AR54" s="43"/>
      <c r="AS54" s="19" t="str">
        <f t="shared" si="40"/>
        <v/>
      </c>
      <c r="AT54" s="43"/>
      <c r="AU54" s="19" t="str">
        <f t="shared" si="41"/>
        <v/>
      </c>
      <c r="AV54" s="43"/>
      <c r="AW54" s="19" t="str">
        <f t="shared" si="42"/>
        <v/>
      </c>
      <c r="AX54" s="43"/>
      <c r="AY54" s="19" t="str">
        <f t="shared" si="43"/>
        <v/>
      </c>
    </row>
    <row r="55" spans="1:52" x14ac:dyDescent="0.25">
      <c r="A55" s="127"/>
      <c r="B55" s="59"/>
      <c r="C55" s="18"/>
      <c r="D55" s="18"/>
      <c r="E55" s="34"/>
      <c r="F55" s="46"/>
      <c r="G55" s="47"/>
      <c r="H55" s="26"/>
      <c r="I55" s="19">
        <f t="shared" si="22"/>
        <v>0</v>
      </c>
      <c r="J55" s="37"/>
      <c r="K55" s="19" t="str">
        <f t="shared" si="23"/>
        <v/>
      </c>
      <c r="L55" s="37"/>
      <c r="M55" s="19" t="str">
        <f t="shared" si="24"/>
        <v/>
      </c>
      <c r="N55" s="43"/>
      <c r="O55" s="19" t="str">
        <f t="shared" si="25"/>
        <v/>
      </c>
      <c r="P55" s="42"/>
      <c r="Q55" s="19" t="str">
        <f t="shared" si="26"/>
        <v/>
      </c>
      <c r="R55" s="42"/>
      <c r="S55" s="19" t="str">
        <f t="shared" si="27"/>
        <v/>
      </c>
      <c r="T55" s="43"/>
      <c r="U55" s="19" t="str">
        <f t="shared" si="28"/>
        <v/>
      </c>
      <c r="V55" s="43"/>
      <c r="W55" s="19" t="str">
        <f t="shared" si="29"/>
        <v/>
      </c>
      <c r="X55" s="42"/>
      <c r="Y55" s="19" t="str">
        <f t="shared" si="30"/>
        <v/>
      </c>
      <c r="Z55" s="43"/>
      <c r="AA55" s="19" t="str">
        <f t="shared" si="31"/>
        <v/>
      </c>
      <c r="AB55" s="43"/>
      <c r="AC55" s="19" t="str">
        <f t="shared" si="32"/>
        <v/>
      </c>
      <c r="AD55" s="43"/>
      <c r="AE55" s="19" t="str">
        <f t="shared" si="33"/>
        <v/>
      </c>
      <c r="AF55" s="43"/>
      <c r="AG55" s="19" t="str">
        <f t="shared" si="34"/>
        <v/>
      </c>
      <c r="AH55" s="43"/>
      <c r="AI55" s="19" t="str">
        <f t="shared" si="35"/>
        <v/>
      </c>
      <c r="AJ55" s="43"/>
      <c r="AK55" s="19" t="str">
        <f t="shared" si="36"/>
        <v/>
      </c>
      <c r="AL55" s="43"/>
      <c r="AM55" s="19" t="str">
        <f t="shared" si="37"/>
        <v/>
      </c>
      <c r="AN55" s="43"/>
      <c r="AO55" s="19" t="str">
        <f t="shared" si="38"/>
        <v/>
      </c>
      <c r="AP55" s="43"/>
      <c r="AQ55" s="19" t="str">
        <f t="shared" si="39"/>
        <v/>
      </c>
      <c r="AR55" s="43"/>
      <c r="AS55" s="19" t="str">
        <f t="shared" si="40"/>
        <v/>
      </c>
      <c r="AT55" s="43"/>
      <c r="AU55" s="19" t="str">
        <f t="shared" si="41"/>
        <v/>
      </c>
      <c r="AV55" s="43"/>
      <c r="AW55" s="19" t="str">
        <f t="shared" si="42"/>
        <v/>
      </c>
      <c r="AX55" s="43"/>
      <c r="AY55" s="19" t="str">
        <f t="shared" si="43"/>
        <v/>
      </c>
    </row>
    <row r="56" spans="1:52" x14ac:dyDescent="0.25">
      <c r="A56" s="127"/>
      <c r="B56" s="59"/>
      <c r="C56" s="18"/>
      <c r="D56" s="18"/>
      <c r="E56" s="34"/>
      <c r="F56" s="46"/>
      <c r="G56" s="47"/>
      <c r="H56" s="26"/>
      <c r="I56" s="19">
        <f t="shared" si="22"/>
        <v>0</v>
      </c>
      <c r="J56" s="37"/>
      <c r="K56" s="19" t="str">
        <f t="shared" si="23"/>
        <v/>
      </c>
      <c r="L56" s="37"/>
      <c r="M56" s="19" t="str">
        <f t="shared" si="24"/>
        <v/>
      </c>
      <c r="N56" s="42"/>
      <c r="O56" s="19" t="str">
        <f t="shared" si="25"/>
        <v/>
      </c>
      <c r="P56" s="44"/>
      <c r="Q56" s="19" t="str">
        <f t="shared" si="26"/>
        <v/>
      </c>
      <c r="R56" s="42"/>
      <c r="S56" s="19" t="str">
        <f t="shared" si="27"/>
        <v/>
      </c>
      <c r="T56" s="42"/>
      <c r="U56" s="19" t="str">
        <f t="shared" si="28"/>
        <v/>
      </c>
      <c r="V56" s="42"/>
      <c r="W56" s="19" t="str">
        <f t="shared" si="29"/>
        <v/>
      </c>
      <c r="X56" s="42"/>
      <c r="Y56" s="19" t="str">
        <f t="shared" si="30"/>
        <v/>
      </c>
      <c r="Z56" s="42"/>
      <c r="AA56" s="19" t="str">
        <f t="shared" si="31"/>
        <v/>
      </c>
      <c r="AB56" s="42"/>
      <c r="AC56" s="19" t="str">
        <f t="shared" si="32"/>
        <v/>
      </c>
      <c r="AD56" s="42"/>
      <c r="AE56" s="19" t="str">
        <f t="shared" si="33"/>
        <v/>
      </c>
      <c r="AF56" s="42"/>
      <c r="AG56" s="19" t="str">
        <f t="shared" si="34"/>
        <v/>
      </c>
      <c r="AH56" s="42"/>
      <c r="AI56" s="19" t="str">
        <f t="shared" si="35"/>
        <v/>
      </c>
      <c r="AJ56" s="42"/>
      <c r="AK56" s="19" t="str">
        <f t="shared" si="36"/>
        <v/>
      </c>
      <c r="AL56" s="42"/>
      <c r="AM56" s="19" t="str">
        <f t="shared" si="37"/>
        <v/>
      </c>
      <c r="AN56" s="42"/>
      <c r="AO56" s="19" t="str">
        <f t="shared" si="38"/>
        <v/>
      </c>
      <c r="AP56" s="42"/>
      <c r="AQ56" s="19" t="str">
        <f t="shared" si="39"/>
        <v/>
      </c>
      <c r="AR56" s="42"/>
      <c r="AS56" s="19" t="str">
        <f t="shared" si="40"/>
        <v/>
      </c>
      <c r="AT56" s="43"/>
      <c r="AU56" s="19" t="str">
        <f t="shared" si="41"/>
        <v/>
      </c>
      <c r="AV56" s="43"/>
      <c r="AW56" s="19" t="str">
        <f t="shared" si="42"/>
        <v/>
      </c>
      <c r="AX56" s="43"/>
      <c r="AY56" s="19" t="str">
        <f t="shared" si="43"/>
        <v/>
      </c>
    </row>
    <row r="57" spans="1:52" x14ac:dyDescent="0.25">
      <c r="A57" s="127"/>
      <c r="B57" s="59"/>
      <c r="C57" s="18"/>
      <c r="D57" s="18"/>
      <c r="E57" s="34"/>
      <c r="F57" s="46"/>
      <c r="G57" s="47"/>
      <c r="H57" s="26"/>
      <c r="I57" s="19">
        <f t="shared" si="22"/>
        <v>0</v>
      </c>
      <c r="J57" s="37"/>
      <c r="K57" s="19" t="str">
        <f t="shared" si="23"/>
        <v/>
      </c>
      <c r="L57" s="37"/>
      <c r="M57" s="19" t="str">
        <f t="shared" si="24"/>
        <v/>
      </c>
      <c r="N57" s="42"/>
      <c r="O57" s="19" t="str">
        <f t="shared" si="25"/>
        <v/>
      </c>
      <c r="P57" s="42"/>
      <c r="Q57" s="19" t="str">
        <f t="shared" si="26"/>
        <v/>
      </c>
      <c r="R57" s="42"/>
      <c r="S57" s="19" t="str">
        <f t="shared" si="27"/>
        <v/>
      </c>
      <c r="T57" s="43"/>
      <c r="U57" s="19" t="str">
        <f t="shared" si="28"/>
        <v/>
      </c>
      <c r="V57" s="43"/>
      <c r="W57" s="19" t="str">
        <f t="shared" si="29"/>
        <v/>
      </c>
      <c r="X57" s="43"/>
      <c r="Y57" s="19" t="str">
        <f t="shared" si="30"/>
        <v/>
      </c>
      <c r="Z57" s="43"/>
      <c r="AA57" s="19" t="str">
        <f t="shared" si="31"/>
        <v/>
      </c>
      <c r="AB57" s="43"/>
      <c r="AC57" s="19" t="str">
        <f t="shared" si="32"/>
        <v/>
      </c>
      <c r="AD57" s="43"/>
      <c r="AE57" s="19" t="str">
        <f t="shared" si="33"/>
        <v/>
      </c>
      <c r="AF57" s="43"/>
      <c r="AG57" s="19" t="str">
        <f t="shared" si="34"/>
        <v/>
      </c>
      <c r="AH57" s="43"/>
      <c r="AI57" s="19" t="str">
        <f t="shared" si="35"/>
        <v/>
      </c>
      <c r="AJ57" s="43"/>
      <c r="AK57" s="19" t="str">
        <f t="shared" si="36"/>
        <v/>
      </c>
      <c r="AL57" s="43"/>
      <c r="AM57" s="19" t="str">
        <f t="shared" si="37"/>
        <v/>
      </c>
      <c r="AN57" s="43"/>
      <c r="AO57" s="19" t="str">
        <f t="shared" si="38"/>
        <v/>
      </c>
      <c r="AP57" s="43"/>
      <c r="AQ57" s="19" t="str">
        <f t="shared" si="39"/>
        <v/>
      </c>
      <c r="AR57" s="43"/>
      <c r="AS57" s="19" t="str">
        <f t="shared" si="40"/>
        <v/>
      </c>
      <c r="AT57" s="43"/>
      <c r="AU57" s="19" t="str">
        <f t="shared" si="41"/>
        <v/>
      </c>
      <c r="AV57" s="43"/>
      <c r="AW57" s="19" t="str">
        <f t="shared" si="42"/>
        <v/>
      </c>
      <c r="AX57" s="43"/>
      <c r="AY57" s="19" t="str">
        <f t="shared" si="43"/>
        <v/>
      </c>
    </row>
    <row r="58" spans="1:52" x14ac:dyDescent="0.25">
      <c r="A58" s="127"/>
      <c r="B58" s="59"/>
      <c r="C58" s="18"/>
      <c r="D58" s="18"/>
      <c r="E58" s="34"/>
      <c r="F58" s="46"/>
      <c r="G58" s="47"/>
      <c r="H58" s="26"/>
      <c r="I58" s="19">
        <f t="shared" si="22"/>
        <v>0</v>
      </c>
      <c r="J58" s="37"/>
      <c r="K58" s="19" t="str">
        <f t="shared" si="23"/>
        <v/>
      </c>
      <c r="L58" s="37"/>
      <c r="M58" s="19" t="str">
        <f t="shared" si="24"/>
        <v/>
      </c>
      <c r="N58" s="42"/>
      <c r="O58" s="19" t="str">
        <f t="shared" si="25"/>
        <v/>
      </c>
      <c r="P58" s="42"/>
      <c r="Q58" s="19" t="str">
        <f t="shared" si="26"/>
        <v/>
      </c>
      <c r="R58" s="42"/>
      <c r="S58" s="19" t="str">
        <f t="shared" si="27"/>
        <v/>
      </c>
      <c r="T58" s="43"/>
      <c r="U58" s="19" t="str">
        <f t="shared" si="28"/>
        <v/>
      </c>
      <c r="V58" s="43"/>
      <c r="W58" s="19" t="str">
        <f t="shared" si="29"/>
        <v/>
      </c>
      <c r="X58" s="43"/>
      <c r="Y58" s="19" t="str">
        <f t="shared" si="30"/>
        <v/>
      </c>
      <c r="Z58" s="43"/>
      <c r="AA58" s="19" t="str">
        <f t="shared" si="31"/>
        <v/>
      </c>
      <c r="AB58" s="43"/>
      <c r="AC58" s="19" t="str">
        <f t="shared" si="32"/>
        <v/>
      </c>
      <c r="AD58" s="43"/>
      <c r="AE58" s="19" t="str">
        <f t="shared" si="33"/>
        <v/>
      </c>
      <c r="AF58" s="43"/>
      <c r="AG58" s="19" t="str">
        <f t="shared" si="34"/>
        <v/>
      </c>
      <c r="AH58" s="43"/>
      <c r="AI58" s="19" t="str">
        <f t="shared" si="35"/>
        <v/>
      </c>
      <c r="AJ58" s="43"/>
      <c r="AK58" s="19" t="str">
        <f t="shared" si="36"/>
        <v/>
      </c>
      <c r="AL58" s="43"/>
      <c r="AM58" s="19" t="str">
        <f t="shared" si="37"/>
        <v/>
      </c>
      <c r="AN58" s="43"/>
      <c r="AO58" s="19" t="str">
        <f t="shared" si="38"/>
        <v/>
      </c>
      <c r="AP58" s="43"/>
      <c r="AQ58" s="19" t="str">
        <f t="shared" si="39"/>
        <v/>
      </c>
      <c r="AR58" s="43"/>
      <c r="AS58" s="19" t="str">
        <f t="shared" si="40"/>
        <v/>
      </c>
      <c r="AT58" s="43"/>
      <c r="AU58" s="19" t="str">
        <f t="shared" si="41"/>
        <v/>
      </c>
      <c r="AV58" s="43"/>
      <c r="AW58" s="19" t="str">
        <f t="shared" si="42"/>
        <v/>
      </c>
      <c r="AX58" s="43"/>
      <c r="AY58" s="19" t="str">
        <f t="shared" si="43"/>
        <v/>
      </c>
    </row>
    <row r="59" spans="1:52" x14ac:dyDescent="0.25">
      <c r="A59" s="127"/>
      <c r="B59" s="59"/>
      <c r="C59" s="18"/>
      <c r="D59" s="18"/>
      <c r="E59" s="34"/>
      <c r="F59" s="46"/>
      <c r="G59" s="47"/>
      <c r="H59" s="26"/>
      <c r="I59" s="19">
        <f t="shared" si="22"/>
        <v>0</v>
      </c>
      <c r="J59" s="37"/>
      <c r="K59" s="19" t="str">
        <f t="shared" si="23"/>
        <v/>
      </c>
      <c r="L59" s="37"/>
      <c r="M59" s="19" t="str">
        <f t="shared" si="24"/>
        <v/>
      </c>
      <c r="N59" s="42"/>
      <c r="O59" s="19" t="str">
        <f t="shared" si="25"/>
        <v/>
      </c>
      <c r="P59" s="42"/>
      <c r="Q59" s="19" t="str">
        <f t="shared" si="26"/>
        <v/>
      </c>
      <c r="R59" s="42"/>
      <c r="S59" s="19" t="str">
        <f t="shared" si="27"/>
        <v/>
      </c>
      <c r="T59" s="43"/>
      <c r="U59" s="19" t="str">
        <f t="shared" si="28"/>
        <v/>
      </c>
      <c r="V59" s="43"/>
      <c r="W59" s="19" t="str">
        <f t="shared" si="29"/>
        <v/>
      </c>
      <c r="X59" s="43"/>
      <c r="Y59" s="19" t="str">
        <f t="shared" si="30"/>
        <v/>
      </c>
      <c r="Z59" s="43"/>
      <c r="AA59" s="19" t="str">
        <f t="shared" si="31"/>
        <v/>
      </c>
      <c r="AB59" s="43"/>
      <c r="AC59" s="19" t="str">
        <f t="shared" si="32"/>
        <v/>
      </c>
      <c r="AD59" s="43"/>
      <c r="AE59" s="19" t="str">
        <f t="shared" si="33"/>
        <v/>
      </c>
      <c r="AF59" s="43"/>
      <c r="AG59" s="19" t="str">
        <f t="shared" si="34"/>
        <v/>
      </c>
      <c r="AH59" s="43"/>
      <c r="AI59" s="19" t="str">
        <f t="shared" si="35"/>
        <v/>
      </c>
      <c r="AJ59" s="43"/>
      <c r="AK59" s="19" t="str">
        <f t="shared" si="36"/>
        <v/>
      </c>
      <c r="AL59" s="43"/>
      <c r="AM59" s="19" t="str">
        <f t="shared" si="37"/>
        <v/>
      </c>
      <c r="AN59" s="43"/>
      <c r="AO59" s="19" t="str">
        <f t="shared" si="38"/>
        <v/>
      </c>
      <c r="AP59" s="43"/>
      <c r="AQ59" s="19" t="str">
        <f t="shared" si="39"/>
        <v/>
      </c>
      <c r="AR59" s="43"/>
      <c r="AS59" s="19" t="str">
        <f t="shared" si="40"/>
        <v/>
      </c>
      <c r="AT59" s="43"/>
      <c r="AU59" s="19" t="str">
        <f t="shared" si="41"/>
        <v/>
      </c>
      <c r="AV59" s="43"/>
      <c r="AW59" s="19" t="str">
        <f t="shared" si="42"/>
        <v/>
      </c>
      <c r="AX59" s="43"/>
      <c r="AY59" s="19" t="str">
        <f t="shared" si="43"/>
        <v/>
      </c>
    </row>
    <row r="60" spans="1:52" s="166" customFormat="1" x14ac:dyDescent="0.25">
      <c r="A60" s="127"/>
      <c r="B60" s="59"/>
      <c r="C60" s="18"/>
      <c r="D60" s="18"/>
      <c r="E60" s="34"/>
      <c r="F60" s="46"/>
      <c r="G60" s="47"/>
      <c r="H60" s="26"/>
      <c r="I60" s="19">
        <f t="shared" si="22"/>
        <v>0</v>
      </c>
      <c r="J60" s="41"/>
      <c r="K60" s="19" t="str">
        <f t="shared" si="23"/>
        <v/>
      </c>
      <c r="L60" s="41"/>
      <c r="M60" s="19" t="str">
        <f t="shared" si="24"/>
        <v/>
      </c>
      <c r="N60" s="42"/>
      <c r="O60" s="19" t="str">
        <f t="shared" si="25"/>
        <v/>
      </c>
      <c r="P60" s="44"/>
      <c r="Q60" s="19" t="str">
        <f t="shared" si="26"/>
        <v/>
      </c>
      <c r="R60" s="42"/>
      <c r="S60" s="19" t="str">
        <f t="shared" si="27"/>
        <v/>
      </c>
      <c r="T60" s="43"/>
      <c r="U60" s="19" t="str">
        <f t="shared" si="28"/>
        <v/>
      </c>
      <c r="V60" s="43"/>
      <c r="W60" s="19" t="str">
        <f t="shared" si="29"/>
        <v/>
      </c>
      <c r="X60" s="42"/>
      <c r="Y60" s="19" t="str">
        <f t="shared" si="30"/>
        <v/>
      </c>
      <c r="Z60" s="43"/>
      <c r="AA60" s="19" t="str">
        <f t="shared" si="31"/>
        <v/>
      </c>
      <c r="AB60" s="43"/>
      <c r="AC60" s="19" t="str">
        <f t="shared" si="32"/>
        <v/>
      </c>
      <c r="AD60" s="43"/>
      <c r="AE60" s="19" t="str">
        <f t="shared" si="33"/>
        <v/>
      </c>
      <c r="AF60" s="43"/>
      <c r="AG60" s="19" t="str">
        <f t="shared" si="34"/>
        <v/>
      </c>
      <c r="AH60" s="43"/>
      <c r="AI60" s="19" t="str">
        <f t="shared" si="35"/>
        <v/>
      </c>
      <c r="AJ60" s="43"/>
      <c r="AK60" s="19" t="str">
        <f t="shared" si="36"/>
        <v/>
      </c>
      <c r="AL60" s="43"/>
      <c r="AM60" s="19" t="str">
        <f t="shared" si="37"/>
        <v/>
      </c>
      <c r="AN60" s="43"/>
      <c r="AO60" s="19" t="str">
        <f t="shared" si="38"/>
        <v/>
      </c>
      <c r="AP60" s="43"/>
      <c r="AQ60" s="19" t="str">
        <f t="shared" si="39"/>
        <v/>
      </c>
      <c r="AR60" s="43"/>
      <c r="AS60" s="19" t="str">
        <f t="shared" si="40"/>
        <v/>
      </c>
      <c r="AT60" s="43"/>
      <c r="AU60" s="19" t="str">
        <f t="shared" si="41"/>
        <v/>
      </c>
      <c r="AV60" s="43"/>
      <c r="AW60" s="19" t="str">
        <f t="shared" si="42"/>
        <v/>
      </c>
      <c r="AX60" s="43"/>
      <c r="AY60" s="19" t="str">
        <f t="shared" si="43"/>
        <v/>
      </c>
      <c r="AZ60" s="165"/>
    </row>
    <row r="61" spans="1:52" s="169" customFormat="1" x14ac:dyDescent="0.25">
      <c r="A61" s="26"/>
      <c r="B61" s="59"/>
      <c r="C61" s="18"/>
      <c r="D61" s="18"/>
      <c r="E61" s="34"/>
      <c r="F61" s="46"/>
      <c r="G61" s="47"/>
      <c r="H61" s="26"/>
      <c r="I61" s="19">
        <f t="shared" si="22"/>
        <v>0</v>
      </c>
      <c r="J61" s="37"/>
      <c r="K61" s="19" t="str">
        <f t="shared" si="23"/>
        <v/>
      </c>
      <c r="L61" s="37"/>
      <c r="M61" s="19" t="str">
        <f t="shared" si="24"/>
        <v/>
      </c>
      <c r="N61" s="42"/>
      <c r="O61" s="19" t="str">
        <f t="shared" si="25"/>
        <v/>
      </c>
      <c r="P61" s="44"/>
      <c r="Q61" s="19" t="str">
        <f t="shared" si="26"/>
        <v/>
      </c>
      <c r="R61" s="42"/>
      <c r="S61" s="19" t="str">
        <f t="shared" si="27"/>
        <v/>
      </c>
      <c r="T61" s="43"/>
      <c r="U61" s="19" t="str">
        <f t="shared" si="28"/>
        <v/>
      </c>
      <c r="V61" s="43"/>
      <c r="W61" s="19" t="str">
        <f t="shared" si="29"/>
        <v/>
      </c>
      <c r="X61" s="42"/>
      <c r="Y61" s="19" t="str">
        <f t="shared" si="30"/>
        <v/>
      </c>
      <c r="Z61" s="43"/>
      <c r="AA61" s="19" t="str">
        <f t="shared" si="31"/>
        <v/>
      </c>
      <c r="AB61" s="43"/>
      <c r="AC61" s="19" t="str">
        <f t="shared" si="32"/>
        <v/>
      </c>
      <c r="AD61" s="43"/>
      <c r="AE61" s="19" t="str">
        <f t="shared" si="33"/>
        <v/>
      </c>
      <c r="AF61" s="43"/>
      <c r="AG61" s="19" t="str">
        <f t="shared" si="34"/>
        <v/>
      </c>
      <c r="AH61" s="43"/>
      <c r="AI61" s="19" t="str">
        <f t="shared" si="35"/>
        <v/>
      </c>
      <c r="AJ61" s="43"/>
      <c r="AK61" s="19" t="str">
        <f t="shared" si="36"/>
        <v/>
      </c>
      <c r="AL61" s="43"/>
      <c r="AM61" s="19" t="str">
        <f t="shared" si="37"/>
        <v/>
      </c>
      <c r="AN61" s="43"/>
      <c r="AO61" s="19" t="str">
        <f t="shared" si="38"/>
        <v/>
      </c>
      <c r="AP61" s="43"/>
      <c r="AQ61" s="19" t="str">
        <f t="shared" si="39"/>
        <v/>
      </c>
      <c r="AR61" s="43"/>
      <c r="AS61" s="19" t="str">
        <f t="shared" si="40"/>
        <v/>
      </c>
      <c r="AT61" s="43"/>
      <c r="AU61" s="19" t="str">
        <f t="shared" si="41"/>
        <v/>
      </c>
      <c r="AV61" s="43"/>
      <c r="AW61" s="19" t="str">
        <f t="shared" si="42"/>
        <v/>
      </c>
      <c r="AX61" s="43"/>
      <c r="AY61" s="19" t="str">
        <f t="shared" si="43"/>
        <v/>
      </c>
      <c r="AZ61" s="168"/>
    </row>
    <row r="62" spans="1:52" x14ac:dyDescent="0.25">
      <c r="A62" s="162"/>
      <c r="B62" s="105"/>
      <c r="C62" s="106"/>
      <c r="D62" s="106"/>
      <c r="E62" s="107"/>
      <c r="F62" s="108"/>
      <c r="G62" s="109"/>
      <c r="H62" s="104"/>
      <c r="I62" s="110">
        <f t="shared" si="22"/>
        <v>0</v>
      </c>
      <c r="J62" s="111"/>
      <c r="K62" s="110" t="str">
        <f t="shared" si="23"/>
        <v/>
      </c>
      <c r="L62" s="111"/>
      <c r="M62" s="110" t="str">
        <f t="shared" si="24"/>
        <v/>
      </c>
      <c r="N62" s="112"/>
      <c r="O62" s="110" t="str">
        <f t="shared" si="25"/>
        <v/>
      </c>
      <c r="P62" s="112"/>
      <c r="Q62" s="110" t="str">
        <f t="shared" si="26"/>
        <v/>
      </c>
      <c r="R62" s="112"/>
      <c r="S62" s="110" t="str">
        <f t="shared" si="27"/>
        <v/>
      </c>
      <c r="T62" s="45"/>
      <c r="U62" s="110" t="str">
        <f t="shared" si="28"/>
        <v/>
      </c>
      <c r="V62" s="45"/>
      <c r="W62" s="110" t="str">
        <f t="shared" si="29"/>
        <v/>
      </c>
      <c r="X62" s="45"/>
      <c r="Y62" s="110" t="str">
        <f t="shared" si="30"/>
        <v/>
      </c>
      <c r="Z62" s="45"/>
      <c r="AA62" s="110" t="str">
        <f t="shared" si="31"/>
        <v/>
      </c>
      <c r="AB62" s="45"/>
      <c r="AC62" s="110" t="str">
        <f t="shared" si="32"/>
        <v/>
      </c>
      <c r="AD62" s="45"/>
      <c r="AE62" s="110" t="str">
        <f t="shared" si="33"/>
        <v/>
      </c>
      <c r="AF62" s="45"/>
      <c r="AG62" s="110" t="str">
        <f t="shared" si="34"/>
        <v/>
      </c>
      <c r="AH62" s="45"/>
      <c r="AI62" s="110" t="str">
        <f t="shared" si="35"/>
        <v/>
      </c>
      <c r="AJ62" s="45"/>
      <c r="AK62" s="110" t="str">
        <f t="shared" si="36"/>
        <v/>
      </c>
      <c r="AL62" s="45"/>
      <c r="AM62" s="110" t="str">
        <f t="shared" si="37"/>
        <v/>
      </c>
      <c r="AN62" s="45"/>
      <c r="AO62" s="110" t="str">
        <f t="shared" si="38"/>
        <v/>
      </c>
      <c r="AP62" s="45"/>
      <c r="AQ62" s="110" t="str">
        <f t="shared" si="39"/>
        <v/>
      </c>
      <c r="AR62" s="45"/>
      <c r="AS62" s="110" t="str">
        <f t="shared" si="40"/>
        <v/>
      </c>
      <c r="AT62" s="45"/>
      <c r="AU62" s="110" t="str">
        <f t="shared" si="41"/>
        <v/>
      </c>
      <c r="AV62" s="45"/>
      <c r="AW62" s="110" t="str">
        <f t="shared" si="42"/>
        <v/>
      </c>
      <c r="AX62" s="45"/>
      <c r="AY62" s="110" t="str">
        <f t="shared" si="43"/>
        <v/>
      </c>
    </row>
    <row r="63" spans="1:52" x14ac:dyDescent="0.25">
      <c r="A63" s="127"/>
      <c r="B63" s="59"/>
      <c r="C63" s="18"/>
      <c r="D63" s="18"/>
      <c r="E63" s="34"/>
      <c r="F63" s="46"/>
      <c r="G63" s="47"/>
      <c r="H63" s="26"/>
      <c r="I63" s="19">
        <f t="shared" si="22"/>
        <v>0</v>
      </c>
      <c r="J63" s="37"/>
      <c r="K63" s="19" t="str">
        <f t="shared" si="23"/>
        <v/>
      </c>
      <c r="L63" s="37"/>
      <c r="M63" s="19" t="str">
        <f t="shared" si="24"/>
        <v/>
      </c>
      <c r="N63" s="43"/>
      <c r="O63" s="19" t="str">
        <f t="shared" si="25"/>
        <v/>
      </c>
      <c r="P63" s="43"/>
      <c r="Q63" s="19" t="str">
        <f t="shared" si="26"/>
        <v/>
      </c>
      <c r="R63" s="43"/>
      <c r="S63" s="19" t="str">
        <f t="shared" si="27"/>
        <v/>
      </c>
      <c r="T63" s="43"/>
      <c r="U63" s="19" t="str">
        <f t="shared" si="28"/>
        <v/>
      </c>
      <c r="V63" s="43"/>
      <c r="W63" s="19" t="str">
        <f t="shared" si="29"/>
        <v/>
      </c>
      <c r="X63" s="43"/>
      <c r="Y63" s="19" t="str">
        <f t="shared" si="30"/>
        <v/>
      </c>
      <c r="Z63" s="43"/>
      <c r="AA63" s="19" t="str">
        <f t="shared" si="31"/>
        <v/>
      </c>
      <c r="AB63" s="43"/>
      <c r="AC63" s="19" t="str">
        <f t="shared" si="32"/>
        <v/>
      </c>
      <c r="AD63" s="43"/>
      <c r="AE63" s="19" t="str">
        <f t="shared" si="33"/>
        <v/>
      </c>
      <c r="AF63" s="43"/>
      <c r="AG63" s="19" t="str">
        <f t="shared" si="34"/>
        <v/>
      </c>
      <c r="AH63" s="43"/>
      <c r="AI63" s="19" t="str">
        <f t="shared" si="35"/>
        <v/>
      </c>
      <c r="AJ63" s="43"/>
      <c r="AK63" s="19" t="str">
        <f t="shared" si="36"/>
        <v/>
      </c>
      <c r="AL63" s="43"/>
      <c r="AM63" s="19" t="str">
        <f t="shared" si="37"/>
        <v/>
      </c>
      <c r="AN63" s="43"/>
      <c r="AO63" s="19" t="str">
        <f t="shared" si="38"/>
        <v/>
      </c>
      <c r="AP63" s="43"/>
      <c r="AQ63" s="19" t="str">
        <f t="shared" si="39"/>
        <v/>
      </c>
      <c r="AR63" s="43"/>
      <c r="AS63" s="19" t="str">
        <f t="shared" si="40"/>
        <v/>
      </c>
      <c r="AT63" s="42"/>
      <c r="AU63" s="19" t="str">
        <f t="shared" si="41"/>
        <v/>
      </c>
      <c r="AV63" s="42"/>
      <c r="AW63" s="19" t="str">
        <f t="shared" si="42"/>
        <v/>
      </c>
      <c r="AX63" s="42"/>
      <c r="AY63" s="19" t="str">
        <f t="shared" si="43"/>
        <v/>
      </c>
    </row>
    <row r="64" spans="1:52" x14ac:dyDescent="0.25">
      <c r="A64" s="127"/>
      <c r="B64" s="59"/>
      <c r="C64" s="18"/>
      <c r="D64" s="18"/>
      <c r="E64" s="34"/>
      <c r="F64" s="46"/>
      <c r="G64" s="47"/>
      <c r="H64" s="26"/>
      <c r="I64" s="19">
        <f t="shared" si="22"/>
        <v>0</v>
      </c>
      <c r="J64" s="37"/>
      <c r="K64" s="19" t="str">
        <f t="shared" si="23"/>
        <v/>
      </c>
      <c r="L64" s="37"/>
      <c r="M64" s="19" t="str">
        <f t="shared" si="24"/>
        <v/>
      </c>
      <c r="N64" s="42"/>
      <c r="O64" s="19" t="str">
        <f t="shared" si="25"/>
        <v/>
      </c>
      <c r="P64" s="43"/>
      <c r="Q64" s="19" t="str">
        <f t="shared" si="26"/>
        <v/>
      </c>
      <c r="R64" s="42"/>
      <c r="S64" s="19" t="str">
        <f t="shared" si="27"/>
        <v/>
      </c>
      <c r="T64" s="43"/>
      <c r="U64" s="19" t="str">
        <f t="shared" si="28"/>
        <v/>
      </c>
      <c r="V64" s="43"/>
      <c r="W64" s="19" t="str">
        <f t="shared" si="29"/>
        <v/>
      </c>
      <c r="X64" s="42"/>
      <c r="Y64" s="19" t="str">
        <f t="shared" si="30"/>
        <v/>
      </c>
      <c r="Z64" s="43"/>
      <c r="AA64" s="19" t="str">
        <f t="shared" si="31"/>
        <v/>
      </c>
      <c r="AB64" s="43"/>
      <c r="AC64" s="19" t="str">
        <f t="shared" si="32"/>
        <v/>
      </c>
      <c r="AD64" s="43"/>
      <c r="AE64" s="19" t="str">
        <f t="shared" si="33"/>
        <v/>
      </c>
      <c r="AF64" s="43"/>
      <c r="AG64" s="19" t="str">
        <f t="shared" si="34"/>
        <v/>
      </c>
      <c r="AH64" s="43"/>
      <c r="AI64" s="19" t="str">
        <f t="shared" si="35"/>
        <v/>
      </c>
      <c r="AJ64" s="43"/>
      <c r="AK64" s="19" t="str">
        <f t="shared" si="36"/>
        <v/>
      </c>
      <c r="AL64" s="43"/>
      <c r="AM64" s="19" t="str">
        <f t="shared" si="37"/>
        <v/>
      </c>
      <c r="AN64" s="43"/>
      <c r="AO64" s="19" t="str">
        <f t="shared" si="38"/>
        <v/>
      </c>
      <c r="AP64" s="43"/>
      <c r="AQ64" s="19" t="str">
        <f t="shared" si="39"/>
        <v/>
      </c>
      <c r="AR64" s="43"/>
      <c r="AS64" s="19" t="str">
        <f t="shared" si="40"/>
        <v/>
      </c>
      <c r="AT64" s="42"/>
      <c r="AU64" s="19" t="str">
        <f t="shared" si="41"/>
        <v/>
      </c>
      <c r="AV64" s="42"/>
      <c r="AW64" s="19" t="str">
        <f t="shared" si="42"/>
        <v/>
      </c>
      <c r="AX64" s="42"/>
      <c r="AY64" s="19" t="str">
        <f t="shared" si="43"/>
        <v/>
      </c>
    </row>
    <row r="65" spans="1:52" s="166" customFormat="1" x14ac:dyDescent="0.25">
      <c r="A65" s="127"/>
      <c r="B65" s="59"/>
      <c r="C65" s="18"/>
      <c r="D65" s="18"/>
      <c r="E65" s="34"/>
      <c r="F65" s="46"/>
      <c r="G65" s="47"/>
      <c r="H65" s="26"/>
      <c r="I65" s="19">
        <f t="shared" si="22"/>
        <v>0</v>
      </c>
      <c r="J65" s="37"/>
      <c r="K65" s="19" t="str">
        <f t="shared" si="23"/>
        <v/>
      </c>
      <c r="L65" s="37"/>
      <c r="M65" s="19" t="str">
        <f t="shared" si="24"/>
        <v/>
      </c>
      <c r="N65" s="42"/>
      <c r="O65" s="19" t="str">
        <f t="shared" si="25"/>
        <v/>
      </c>
      <c r="P65" s="42"/>
      <c r="Q65" s="19" t="str">
        <f t="shared" si="26"/>
        <v/>
      </c>
      <c r="R65" s="42"/>
      <c r="S65" s="19" t="str">
        <f t="shared" si="27"/>
        <v/>
      </c>
      <c r="T65" s="43"/>
      <c r="U65" s="19" t="str">
        <f t="shared" si="28"/>
        <v/>
      </c>
      <c r="V65" s="43"/>
      <c r="W65" s="19" t="str">
        <f t="shared" si="29"/>
        <v/>
      </c>
      <c r="X65" s="43"/>
      <c r="Y65" s="19" t="str">
        <f t="shared" si="30"/>
        <v/>
      </c>
      <c r="Z65" s="43"/>
      <c r="AA65" s="19" t="str">
        <f t="shared" si="31"/>
        <v/>
      </c>
      <c r="AB65" s="43"/>
      <c r="AC65" s="19" t="str">
        <f t="shared" si="32"/>
        <v/>
      </c>
      <c r="AD65" s="43"/>
      <c r="AE65" s="19" t="str">
        <f t="shared" si="33"/>
        <v/>
      </c>
      <c r="AF65" s="43"/>
      <c r="AG65" s="19" t="str">
        <f t="shared" si="34"/>
        <v/>
      </c>
      <c r="AH65" s="43"/>
      <c r="AI65" s="19" t="str">
        <f t="shared" si="35"/>
        <v/>
      </c>
      <c r="AJ65" s="43"/>
      <c r="AK65" s="19" t="str">
        <f t="shared" si="36"/>
        <v/>
      </c>
      <c r="AL65" s="43"/>
      <c r="AM65" s="19" t="str">
        <f t="shared" si="37"/>
        <v/>
      </c>
      <c r="AN65" s="43"/>
      <c r="AO65" s="19" t="str">
        <f t="shared" si="38"/>
        <v/>
      </c>
      <c r="AP65" s="43"/>
      <c r="AQ65" s="19" t="str">
        <f t="shared" si="39"/>
        <v/>
      </c>
      <c r="AR65" s="43"/>
      <c r="AS65" s="19" t="str">
        <f t="shared" si="40"/>
        <v/>
      </c>
      <c r="AT65" s="43"/>
      <c r="AU65" s="19" t="str">
        <f t="shared" si="41"/>
        <v/>
      </c>
      <c r="AV65" s="43"/>
      <c r="AW65" s="19" t="str">
        <f t="shared" si="42"/>
        <v/>
      </c>
      <c r="AX65" s="43"/>
      <c r="AY65" s="19" t="str">
        <f t="shared" si="43"/>
        <v/>
      </c>
      <c r="AZ65" s="165"/>
    </row>
    <row r="66" spans="1:52" ht="15.75" thickBot="1" x14ac:dyDescent="0.3">
      <c r="A66" s="141"/>
      <c r="B66" s="142"/>
      <c r="C66" s="143"/>
      <c r="D66" s="143"/>
      <c r="E66" s="144"/>
      <c r="F66" s="145"/>
      <c r="G66" s="146"/>
      <c r="H66" s="141"/>
      <c r="I66" s="147">
        <f t="shared" si="22"/>
        <v>0</v>
      </c>
      <c r="J66" s="148"/>
      <c r="K66" s="147" t="str">
        <f t="shared" si="23"/>
        <v/>
      </c>
      <c r="L66" s="148"/>
      <c r="M66" s="147" t="str">
        <f t="shared" si="24"/>
        <v/>
      </c>
      <c r="N66" s="149"/>
      <c r="O66" s="147" t="str">
        <f t="shared" si="25"/>
        <v/>
      </c>
      <c r="P66" s="149"/>
      <c r="Q66" s="147" t="str">
        <f t="shared" si="26"/>
        <v/>
      </c>
      <c r="R66" s="149"/>
      <c r="S66" s="147" t="str">
        <f t="shared" si="27"/>
        <v/>
      </c>
      <c r="T66" s="149"/>
      <c r="U66" s="167" t="str">
        <f t="shared" si="28"/>
        <v/>
      </c>
      <c r="V66" s="149"/>
      <c r="W66" s="147" t="str">
        <f t="shared" si="29"/>
        <v/>
      </c>
      <c r="X66" s="149"/>
      <c r="Y66" s="147" t="str">
        <f t="shared" si="30"/>
        <v/>
      </c>
      <c r="Z66" s="149"/>
      <c r="AA66" s="147" t="str">
        <f t="shared" si="31"/>
        <v/>
      </c>
      <c r="AB66" s="149"/>
      <c r="AC66" s="147" t="str">
        <f t="shared" si="32"/>
        <v/>
      </c>
      <c r="AD66" s="149"/>
      <c r="AE66" s="147" t="str">
        <f t="shared" si="33"/>
        <v/>
      </c>
      <c r="AF66" s="149"/>
      <c r="AG66" s="147" t="str">
        <f t="shared" si="34"/>
        <v/>
      </c>
      <c r="AH66" s="149"/>
      <c r="AI66" s="147" t="str">
        <f t="shared" si="35"/>
        <v/>
      </c>
      <c r="AJ66" s="149"/>
      <c r="AK66" s="147" t="str">
        <f t="shared" si="36"/>
        <v/>
      </c>
      <c r="AL66" s="149"/>
      <c r="AM66" s="147" t="str">
        <f t="shared" si="37"/>
        <v/>
      </c>
      <c r="AN66" s="149"/>
      <c r="AO66" s="147" t="str">
        <f t="shared" si="38"/>
        <v/>
      </c>
      <c r="AP66" s="149"/>
      <c r="AQ66" s="147" t="str">
        <f t="shared" si="39"/>
        <v/>
      </c>
      <c r="AR66" s="149"/>
      <c r="AS66" s="147" t="str">
        <f t="shared" si="40"/>
        <v/>
      </c>
      <c r="AT66" s="150"/>
      <c r="AU66" s="147" t="str">
        <f t="shared" si="41"/>
        <v/>
      </c>
      <c r="AV66" s="150"/>
      <c r="AW66" s="147" t="str">
        <f t="shared" si="42"/>
        <v/>
      </c>
      <c r="AX66" s="150"/>
      <c r="AY66" s="147" t="str">
        <f t="shared" si="43"/>
        <v/>
      </c>
    </row>
    <row r="67" spans="1:52" s="126" customFormat="1" x14ac:dyDescent="0.25">
      <c r="A67" s="114"/>
      <c r="B67" s="115"/>
      <c r="C67" s="116"/>
      <c r="D67" s="116"/>
      <c r="E67" s="117"/>
      <c r="F67" s="118"/>
      <c r="G67" s="140"/>
      <c r="H67" s="119"/>
      <c r="I67" s="120">
        <f t="shared" si="22"/>
        <v>0</v>
      </c>
      <c r="J67" s="155"/>
      <c r="K67" s="120" t="str">
        <f t="shared" si="23"/>
        <v/>
      </c>
      <c r="L67" s="155"/>
      <c r="M67" s="120" t="str">
        <f t="shared" si="24"/>
        <v/>
      </c>
      <c r="N67" s="122"/>
      <c r="O67" s="120" t="str">
        <f t="shared" si="25"/>
        <v/>
      </c>
      <c r="P67" s="123"/>
      <c r="Q67" s="120" t="str">
        <f t="shared" si="26"/>
        <v/>
      </c>
      <c r="R67" s="122"/>
      <c r="S67" s="120" t="str">
        <f t="shared" si="27"/>
        <v/>
      </c>
      <c r="T67" s="124"/>
      <c r="U67" s="120" t="str">
        <f t="shared" si="28"/>
        <v/>
      </c>
      <c r="V67" s="124"/>
      <c r="W67" s="120" t="str">
        <f t="shared" si="29"/>
        <v/>
      </c>
      <c r="X67" s="122"/>
      <c r="Y67" s="120" t="str">
        <f t="shared" si="30"/>
        <v/>
      </c>
      <c r="Z67" s="124"/>
      <c r="AA67" s="120" t="str">
        <f t="shared" si="31"/>
        <v/>
      </c>
      <c r="AB67" s="124"/>
      <c r="AC67" s="120" t="str">
        <f t="shared" si="32"/>
        <v/>
      </c>
      <c r="AD67" s="124"/>
      <c r="AE67" s="120" t="str">
        <f t="shared" si="33"/>
        <v/>
      </c>
      <c r="AF67" s="124"/>
      <c r="AG67" s="120" t="str">
        <f t="shared" si="34"/>
        <v/>
      </c>
      <c r="AH67" s="124"/>
      <c r="AI67" s="120" t="str">
        <f t="shared" si="35"/>
        <v/>
      </c>
      <c r="AJ67" s="124"/>
      <c r="AK67" s="120" t="str">
        <f t="shared" si="36"/>
        <v/>
      </c>
      <c r="AL67" s="124"/>
      <c r="AM67" s="120" t="str">
        <f t="shared" si="37"/>
        <v/>
      </c>
      <c r="AN67" s="124"/>
      <c r="AO67" s="120" t="str">
        <f t="shared" si="38"/>
        <v/>
      </c>
      <c r="AP67" s="124"/>
      <c r="AQ67" s="120" t="str">
        <f t="shared" si="39"/>
        <v/>
      </c>
      <c r="AR67" s="124"/>
      <c r="AS67" s="120" t="str">
        <f t="shared" si="40"/>
        <v/>
      </c>
      <c r="AT67" s="124"/>
      <c r="AU67" s="120" t="str">
        <f t="shared" si="41"/>
        <v/>
      </c>
      <c r="AV67" s="124"/>
      <c r="AW67" s="120" t="str">
        <f t="shared" si="42"/>
        <v/>
      </c>
      <c r="AX67" s="124"/>
      <c r="AY67" s="120" t="str">
        <f t="shared" si="43"/>
        <v/>
      </c>
      <c r="AZ67" s="125"/>
    </row>
    <row r="68" spans="1:52" x14ac:dyDescent="0.25">
      <c r="A68" s="127"/>
      <c r="B68" s="59"/>
      <c r="C68" s="18"/>
      <c r="D68" s="18"/>
      <c r="E68" s="34"/>
      <c r="F68" s="46"/>
      <c r="G68" s="47"/>
      <c r="H68" s="26"/>
      <c r="I68" s="19">
        <f t="shared" si="22"/>
        <v>0</v>
      </c>
      <c r="J68" s="37"/>
      <c r="K68" s="19" t="str">
        <f t="shared" si="23"/>
        <v/>
      </c>
      <c r="L68" s="37"/>
      <c r="M68" s="19" t="str">
        <f t="shared" si="24"/>
        <v/>
      </c>
      <c r="N68" s="42"/>
      <c r="O68" s="19" t="str">
        <f t="shared" si="25"/>
        <v/>
      </c>
      <c r="P68" s="42"/>
      <c r="Q68" s="19" t="str">
        <f t="shared" si="26"/>
        <v/>
      </c>
      <c r="R68" s="42"/>
      <c r="S68" s="19" t="str">
        <f t="shared" si="27"/>
        <v/>
      </c>
      <c r="T68" s="42"/>
      <c r="U68" s="19" t="str">
        <f t="shared" si="28"/>
        <v/>
      </c>
      <c r="V68" s="42"/>
      <c r="W68" s="19" t="str">
        <f t="shared" si="29"/>
        <v/>
      </c>
      <c r="X68" s="42"/>
      <c r="Y68" s="19" t="str">
        <f t="shared" si="30"/>
        <v/>
      </c>
      <c r="Z68" s="42"/>
      <c r="AA68" s="19" t="str">
        <f t="shared" si="31"/>
        <v/>
      </c>
      <c r="AB68" s="42"/>
      <c r="AC68" s="19" t="str">
        <f t="shared" si="32"/>
        <v/>
      </c>
      <c r="AD68" s="42"/>
      <c r="AE68" s="19" t="str">
        <f t="shared" si="33"/>
        <v/>
      </c>
      <c r="AF68" s="42"/>
      <c r="AG68" s="19" t="str">
        <f t="shared" si="34"/>
        <v/>
      </c>
      <c r="AH68" s="42"/>
      <c r="AI68" s="19" t="str">
        <f t="shared" si="35"/>
        <v/>
      </c>
      <c r="AJ68" s="42"/>
      <c r="AK68" s="19" t="str">
        <f t="shared" si="36"/>
        <v/>
      </c>
      <c r="AL68" s="42"/>
      <c r="AM68" s="19" t="str">
        <f t="shared" si="37"/>
        <v/>
      </c>
      <c r="AN68" s="42"/>
      <c r="AO68" s="19" t="str">
        <f t="shared" si="38"/>
        <v/>
      </c>
      <c r="AP68" s="42"/>
      <c r="AQ68" s="19" t="str">
        <f t="shared" si="39"/>
        <v/>
      </c>
      <c r="AR68" s="42"/>
      <c r="AS68" s="19" t="str">
        <f t="shared" si="40"/>
        <v/>
      </c>
      <c r="AT68" s="42"/>
      <c r="AU68" s="19" t="str">
        <f t="shared" si="41"/>
        <v/>
      </c>
      <c r="AV68" s="42"/>
      <c r="AW68" s="19" t="str">
        <f t="shared" si="42"/>
        <v/>
      </c>
      <c r="AX68" s="42"/>
      <c r="AY68" s="19" t="str">
        <f t="shared" si="43"/>
        <v/>
      </c>
    </row>
    <row r="69" spans="1:52" x14ac:dyDescent="0.25">
      <c r="A69" s="127"/>
      <c r="B69" s="59"/>
      <c r="C69" s="18"/>
      <c r="D69" s="18"/>
      <c r="E69" s="34"/>
      <c r="F69" s="46"/>
      <c r="G69" s="47"/>
      <c r="H69" s="26"/>
      <c r="I69" s="19">
        <f t="shared" si="22"/>
        <v>0</v>
      </c>
      <c r="J69" s="37"/>
      <c r="K69" s="19" t="str">
        <f t="shared" si="23"/>
        <v/>
      </c>
      <c r="L69" s="37"/>
      <c r="M69" s="19" t="str">
        <f t="shared" si="24"/>
        <v/>
      </c>
      <c r="N69" s="42"/>
      <c r="O69" s="19" t="str">
        <f t="shared" si="25"/>
        <v/>
      </c>
      <c r="P69" s="44"/>
      <c r="Q69" s="19" t="str">
        <f t="shared" si="26"/>
        <v/>
      </c>
      <c r="R69" s="42"/>
      <c r="S69" s="19" t="str">
        <f t="shared" si="27"/>
        <v/>
      </c>
      <c r="T69" s="43"/>
      <c r="U69" s="19" t="str">
        <f t="shared" si="28"/>
        <v/>
      </c>
      <c r="V69" s="43"/>
      <c r="W69" s="19" t="str">
        <f t="shared" si="29"/>
        <v/>
      </c>
      <c r="X69" s="43"/>
      <c r="Y69" s="19" t="str">
        <f t="shared" si="30"/>
        <v/>
      </c>
      <c r="Z69" s="43"/>
      <c r="AA69" s="19" t="str">
        <f t="shared" si="31"/>
        <v/>
      </c>
      <c r="AB69" s="43"/>
      <c r="AC69" s="19" t="str">
        <f t="shared" si="32"/>
        <v/>
      </c>
      <c r="AD69" s="43"/>
      <c r="AE69" s="19" t="str">
        <f t="shared" si="33"/>
        <v/>
      </c>
      <c r="AF69" s="43"/>
      <c r="AG69" s="19" t="str">
        <f t="shared" si="34"/>
        <v/>
      </c>
      <c r="AH69" s="43"/>
      <c r="AI69" s="19" t="str">
        <f t="shared" si="35"/>
        <v/>
      </c>
      <c r="AJ69" s="43"/>
      <c r="AK69" s="19" t="str">
        <f t="shared" si="36"/>
        <v/>
      </c>
      <c r="AL69" s="43"/>
      <c r="AM69" s="19" t="str">
        <f t="shared" si="37"/>
        <v/>
      </c>
      <c r="AN69" s="43"/>
      <c r="AO69" s="19" t="str">
        <f t="shared" si="38"/>
        <v/>
      </c>
      <c r="AP69" s="43"/>
      <c r="AQ69" s="19" t="str">
        <f t="shared" si="39"/>
        <v/>
      </c>
      <c r="AR69" s="43"/>
      <c r="AS69" s="19" t="str">
        <f t="shared" si="40"/>
        <v/>
      </c>
      <c r="AT69" s="43"/>
      <c r="AU69" s="19" t="str">
        <f t="shared" si="41"/>
        <v/>
      </c>
      <c r="AV69" s="43"/>
      <c r="AW69" s="19" t="str">
        <f t="shared" si="42"/>
        <v/>
      </c>
      <c r="AX69" s="43"/>
      <c r="AY69" s="19" t="str">
        <f t="shared" si="43"/>
        <v/>
      </c>
    </row>
    <row r="70" spans="1:52" x14ac:dyDescent="0.25">
      <c r="A70" s="127"/>
      <c r="B70" s="59"/>
      <c r="C70" s="18"/>
      <c r="D70" s="18"/>
      <c r="E70" s="34"/>
      <c r="F70" s="46"/>
      <c r="G70" s="48"/>
      <c r="H70" s="26"/>
      <c r="I70" s="19">
        <f t="shared" si="22"/>
        <v>0</v>
      </c>
      <c r="J70" s="37"/>
      <c r="K70" s="19" t="str">
        <f t="shared" ref="K70:K71" si="44">IF(J70&gt;0,(J$3-J70)*K$3+K$3,"")</f>
        <v/>
      </c>
      <c r="L70" s="37"/>
      <c r="M70" s="19" t="str">
        <f t="shared" ref="M70:M71" si="45">IF(L70&gt;0,(L$3-L70)*M$3+M$3,"")</f>
        <v/>
      </c>
      <c r="N70" s="42"/>
      <c r="O70" s="19" t="str">
        <f t="shared" ref="O70:O71" si="46">IF(N70&gt;0,(N$3-N70)*O$3+O$3,"")</f>
        <v/>
      </c>
      <c r="P70" s="44"/>
      <c r="Q70" s="19" t="str">
        <f t="shared" ref="Q70:Q71" si="47">IF(P70&gt;0,(P$3-P70)*Q$3+Q$3,"")</f>
        <v/>
      </c>
      <c r="R70" s="42"/>
      <c r="S70" s="19" t="str">
        <f t="shared" ref="S70:S71" si="48">IF(R70&gt;0,(R$3-R70)*S$3+S$3,"")</f>
        <v/>
      </c>
      <c r="T70" s="43"/>
      <c r="U70" s="19" t="str">
        <f t="shared" ref="U70:U71" si="49">IF(T70&gt;0,(T$3-T70)*U$3+U$3,"")</f>
        <v/>
      </c>
      <c r="V70" s="43"/>
      <c r="W70" s="19" t="str">
        <f t="shared" ref="W70:W71" si="50">IF(V70&gt;0,(V$3-V70)*W$3+W$3,"")</f>
        <v/>
      </c>
      <c r="X70" s="42"/>
      <c r="Y70" s="19" t="str">
        <f t="shared" ref="Y70:Y71" si="51">IF(X70&gt;0,(X$3-X70)*Y$3+Y$3,"")</f>
        <v/>
      </c>
      <c r="Z70" s="43"/>
      <c r="AA70" s="19" t="str">
        <f t="shared" ref="AA70:AA71" si="52">IF(Z70&gt;0,(Z$3-Z70)*AA$3+AA$3,"")</f>
        <v/>
      </c>
      <c r="AB70" s="43"/>
      <c r="AC70" s="19" t="str">
        <f t="shared" ref="AC70:AC71" si="53">IF(AB70&gt;0,(AB$3-AB70)*AC$3+AC$3,"")</f>
        <v/>
      </c>
      <c r="AD70" s="43"/>
      <c r="AE70" s="19" t="str">
        <f t="shared" ref="AE70:AE71" si="54">IF(AD70&gt;0,(AD$3-AD70)*AE$3+AE$3,"")</f>
        <v/>
      </c>
      <c r="AF70" s="43"/>
      <c r="AG70" s="19" t="str">
        <f t="shared" ref="AG70:AG71" si="55">IF(AF70&gt;0,(AF$3-AF70)*AG$3+AG$3,"")</f>
        <v/>
      </c>
      <c r="AH70" s="43"/>
      <c r="AI70" s="19" t="str">
        <f t="shared" ref="AI70:AI71" si="56">IF(AH70&gt;0,(AH$3-AH70)*AI$3+AI$3,"")</f>
        <v/>
      </c>
      <c r="AJ70" s="43"/>
      <c r="AK70" s="19" t="str">
        <f t="shared" ref="AK70:AK71" si="57">IF(AJ70&gt;0,(AJ$3-AJ70)*AK$3+AK$3,"")</f>
        <v/>
      </c>
      <c r="AL70" s="43"/>
      <c r="AM70" s="19" t="str">
        <f t="shared" ref="AM70:AM71" si="58">IF(AL70&gt;0,(AL$3-AL70)*AM$3+AM$3,"")</f>
        <v/>
      </c>
      <c r="AN70" s="43"/>
      <c r="AO70" s="19" t="str">
        <f t="shared" ref="AO70:AO71" si="59">IF(AN70&gt;0,(AN$3-AN70)*AO$3+AO$3,"")</f>
        <v/>
      </c>
      <c r="AP70" s="43"/>
      <c r="AQ70" s="19" t="str">
        <f t="shared" ref="AQ70:AQ71" si="60">IF(AP70&gt;0,(AP$3-AP70)*AQ$3+AQ$3,"")</f>
        <v/>
      </c>
      <c r="AR70" s="43"/>
      <c r="AS70" s="19" t="str">
        <f t="shared" ref="AS70:AS71" si="61">IF(AR70&gt;0,(AR$3-AR70)*AS$3+AS$3,"")</f>
        <v/>
      </c>
      <c r="AT70" s="43"/>
      <c r="AU70" s="19" t="str">
        <f t="shared" ref="AU70:AU71" si="62">IF(AT70&gt;0,(AT$3-AT70)*AU$3+AU$3,"")</f>
        <v/>
      </c>
      <c r="AV70" s="43"/>
      <c r="AW70" s="19" t="str">
        <f t="shared" ref="AW70:AW71" si="63">IF(AV70&gt;0,(AV$3-AV70)*AW$3+AW$3,"")</f>
        <v/>
      </c>
      <c r="AX70" s="43"/>
      <c r="AY70" s="19" t="str">
        <f t="shared" ref="AY70:AY71" si="64">IF(AX70&gt;0,(AX$3-AX70)*AY$3+AY$3,"")</f>
        <v/>
      </c>
    </row>
    <row r="71" spans="1:52" s="179" customFormat="1" x14ac:dyDescent="0.25">
      <c r="A71" s="154"/>
      <c r="B71" s="64"/>
      <c r="C71" s="65"/>
      <c r="D71" s="65"/>
      <c r="E71" s="172"/>
      <c r="F71" s="173"/>
      <c r="G71" s="174"/>
      <c r="H71" s="164"/>
      <c r="I71" s="175">
        <f t="shared" si="22"/>
        <v>0</v>
      </c>
      <c r="J71" s="176"/>
      <c r="K71" s="175" t="str">
        <f t="shared" si="44"/>
        <v/>
      </c>
      <c r="L71" s="176"/>
      <c r="M71" s="175" t="str">
        <f t="shared" si="45"/>
        <v/>
      </c>
      <c r="N71" s="177"/>
      <c r="O71" s="175" t="str">
        <f t="shared" si="46"/>
        <v/>
      </c>
      <c r="P71" s="177"/>
      <c r="Q71" s="175" t="str">
        <f t="shared" si="47"/>
        <v/>
      </c>
      <c r="R71" s="177"/>
      <c r="S71" s="175" t="str">
        <f t="shared" si="48"/>
        <v/>
      </c>
      <c r="T71" s="177"/>
      <c r="U71" s="175" t="str">
        <f t="shared" si="49"/>
        <v/>
      </c>
      <c r="V71" s="177"/>
      <c r="W71" s="175" t="str">
        <f t="shared" si="50"/>
        <v/>
      </c>
      <c r="X71" s="177"/>
      <c r="Y71" s="175" t="str">
        <f t="shared" si="51"/>
        <v/>
      </c>
      <c r="Z71" s="177"/>
      <c r="AA71" s="175" t="str">
        <f t="shared" si="52"/>
        <v/>
      </c>
      <c r="AB71" s="177"/>
      <c r="AC71" s="175" t="str">
        <f t="shared" si="53"/>
        <v/>
      </c>
      <c r="AD71" s="177"/>
      <c r="AE71" s="175" t="str">
        <f t="shared" si="54"/>
        <v/>
      </c>
      <c r="AF71" s="177"/>
      <c r="AG71" s="175" t="str">
        <f t="shared" si="55"/>
        <v/>
      </c>
      <c r="AH71" s="177"/>
      <c r="AI71" s="175" t="str">
        <f t="shared" si="56"/>
        <v/>
      </c>
      <c r="AJ71" s="177"/>
      <c r="AK71" s="175" t="str">
        <f t="shared" si="57"/>
        <v/>
      </c>
      <c r="AL71" s="177"/>
      <c r="AM71" s="175" t="str">
        <f t="shared" si="58"/>
        <v/>
      </c>
      <c r="AN71" s="177"/>
      <c r="AO71" s="175" t="str">
        <f t="shared" si="59"/>
        <v/>
      </c>
      <c r="AP71" s="177"/>
      <c r="AQ71" s="175" t="str">
        <f t="shared" si="60"/>
        <v/>
      </c>
      <c r="AR71" s="177"/>
      <c r="AS71" s="175" t="str">
        <f t="shared" si="61"/>
        <v/>
      </c>
      <c r="AT71" s="177"/>
      <c r="AU71" s="175" t="str">
        <f t="shared" si="62"/>
        <v/>
      </c>
      <c r="AV71" s="177"/>
      <c r="AW71" s="175" t="str">
        <f t="shared" si="63"/>
        <v/>
      </c>
      <c r="AX71" s="177"/>
      <c r="AY71" s="175" t="str">
        <f t="shared" si="64"/>
        <v/>
      </c>
      <c r="AZ71" s="178"/>
    </row>
    <row r="72" spans="1:52" x14ac:dyDescent="0.25">
      <c r="A72" s="163"/>
      <c r="B72" s="156"/>
      <c r="C72" s="143"/>
      <c r="D72" s="143"/>
      <c r="E72" s="144"/>
      <c r="F72" s="145"/>
      <c r="G72" s="146"/>
      <c r="H72" s="141"/>
      <c r="I72" s="147">
        <v>0</v>
      </c>
      <c r="J72" s="148"/>
      <c r="K72" s="147" t="s">
        <v>7</v>
      </c>
      <c r="L72" s="148"/>
      <c r="M72" s="147" t="s">
        <v>7</v>
      </c>
      <c r="N72" s="149"/>
      <c r="O72" s="147" t="s">
        <v>7</v>
      </c>
      <c r="P72" s="152"/>
      <c r="Q72" s="147" t="s">
        <v>7</v>
      </c>
      <c r="R72" s="149"/>
      <c r="S72" s="147" t="s">
        <v>7</v>
      </c>
      <c r="T72" s="150"/>
      <c r="U72" s="147" t="s">
        <v>7</v>
      </c>
      <c r="V72" s="150"/>
      <c r="W72" s="147" t="s">
        <v>7</v>
      </c>
      <c r="X72" s="149"/>
      <c r="Y72" s="147" t="s">
        <v>7</v>
      </c>
      <c r="Z72" s="150"/>
      <c r="AA72" s="147" t="s">
        <v>7</v>
      </c>
      <c r="AB72" s="150"/>
      <c r="AC72" s="147" t="s">
        <v>7</v>
      </c>
      <c r="AD72" s="150"/>
      <c r="AE72" s="147" t="s">
        <v>7</v>
      </c>
      <c r="AF72" s="150"/>
      <c r="AG72" s="147" t="s">
        <v>7</v>
      </c>
      <c r="AH72" s="150"/>
      <c r="AI72" s="147" t="s">
        <v>7</v>
      </c>
      <c r="AJ72" s="150"/>
      <c r="AK72" s="147" t="s">
        <v>7</v>
      </c>
      <c r="AL72" s="150"/>
      <c r="AM72" s="147" t="s">
        <v>7</v>
      </c>
      <c r="AN72" s="150"/>
      <c r="AO72" s="147" t="s">
        <v>7</v>
      </c>
      <c r="AP72" s="150"/>
      <c r="AQ72" s="147" t="s">
        <v>7</v>
      </c>
      <c r="AR72" s="150"/>
      <c r="AS72" s="147" t="s">
        <v>7</v>
      </c>
      <c r="AT72" s="150"/>
      <c r="AU72" s="147" t="s">
        <v>7</v>
      </c>
      <c r="AV72" s="150"/>
      <c r="AW72" s="147" t="s">
        <v>7</v>
      </c>
      <c r="AX72" s="150"/>
      <c r="AY72" s="147" t="s">
        <v>7</v>
      </c>
    </row>
    <row r="73" spans="1:52" s="169" customFormat="1" x14ac:dyDescent="0.25">
      <c r="A73" s="26"/>
      <c r="B73" s="59"/>
      <c r="C73" s="18"/>
      <c r="D73" s="18"/>
      <c r="E73" s="34"/>
      <c r="F73" s="46"/>
      <c r="G73" s="47"/>
      <c r="H73" s="26"/>
      <c r="I73" s="19">
        <f t="shared" ref="I73:I108" si="65">SUM(K73,M73,O73,Q73,S73,U73,W73,Y73,AA73,AC73,AE73,AG73,AI73,AK73,AM73,AO73,AQ73,AS73,AU73,AW73,AY73)</f>
        <v>0</v>
      </c>
      <c r="J73" s="37"/>
      <c r="K73" s="19" t="str">
        <f t="shared" ref="K73:K108" si="66">IF(J73&gt;0,(J$3-J73)*K$3+K$3,"")</f>
        <v/>
      </c>
      <c r="L73" s="37"/>
      <c r="M73" s="19" t="str">
        <f t="shared" ref="M73:M108" si="67">IF(L73&gt;0,(L$3-L73)*M$3+M$3,"")</f>
        <v/>
      </c>
      <c r="N73" s="42"/>
      <c r="O73" s="19" t="str">
        <f t="shared" ref="O73:O108" si="68">IF(N73&gt;0,(N$3-N73)*O$3+O$3,"")</f>
        <v/>
      </c>
      <c r="P73" s="42"/>
      <c r="Q73" s="19" t="str">
        <f t="shared" ref="Q73:Q108" si="69">IF(P73&gt;0,(P$3-P73)*Q$3+Q$3,"")</f>
        <v/>
      </c>
      <c r="R73" s="42"/>
      <c r="S73" s="19" t="str">
        <f t="shared" ref="S73:S108" si="70">IF(R73&gt;0,(R$3-R73)*S$3+S$3,"")</f>
        <v/>
      </c>
      <c r="T73" s="43"/>
      <c r="U73" s="19" t="str">
        <f t="shared" ref="U73:U108" si="71">IF(T73&gt;0,(T$3-T73)*U$3+U$3,"")</f>
        <v/>
      </c>
      <c r="V73" s="43"/>
      <c r="W73" s="19" t="str">
        <f t="shared" ref="W73:W108" si="72">IF(V73&gt;0,(V$3-V73)*W$3+W$3,"")</f>
        <v/>
      </c>
      <c r="X73" s="43"/>
      <c r="Y73" s="19" t="str">
        <f t="shared" ref="Y73:Y108" si="73">IF(X73&gt;0,(X$3-X73)*Y$3+Y$3,"")</f>
        <v/>
      </c>
      <c r="Z73" s="43"/>
      <c r="AA73" s="19" t="str">
        <f t="shared" ref="AA73:AA108" si="74">IF(Z73&gt;0,(Z$3-Z73)*AA$3+AA$3,"")</f>
        <v/>
      </c>
      <c r="AB73" s="43"/>
      <c r="AC73" s="19" t="str">
        <f t="shared" ref="AC73:AC108" si="75">IF(AB73&gt;0,(AB$3-AB73)*AC$3+AC$3,"")</f>
        <v/>
      </c>
      <c r="AD73" s="43"/>
      <c r="AE73" s="19" t="str">
        <f t="shared" ref="AE73:AE108" si="76">IF(AD73&gt;0,(AD$3-AD73)*AE$3+AE$3,"")</f>
        <v/>
      </c>
      <c r="AF73" s="43"/>
      <c r="AG73" s="19" t="str">
        <f t="shared" ref="AG73:AG108" si="77">IF(AF73&gt;0,(AF$3-AF73)*AG$3+AG$3,"")</f>
        <v/>
      </c>
      <c r="AH73" s="43"/>
      <c r="AI73" s="19" t="str">
        <f t="shared" ref="AI73:AI108" si="78">IF(AH73&gt;0,(AH$3-AH73)*AI$3+AI$3,"")</f>
        <v/>
      </c>
      <c r="AJ73" s="43"/>
      <c r="AK73" s="19" t="str">
        <f t="shared" ref="AK73:AK108" si="79">IF(AJ73&gt;0,(AJ$3-AJ73)*AK$3+AK$3,"")</f>
        <v/>
      </c>
      <c r="AL73" s="43"/>
      <c r="AM73" s="19" t="str">
        <f t="shared" ref="AM73:AM108" si="80">IF(AL73&gt;0,(AL$3-AL73)*AM$3+AM$3,"")</f>
        <v/>
      </c>
      <c r="AN73" s="43"/>
      <c r="AO73" s="19" t="str">
        <f t="shared" ref="AO73:AO108" si="81">IF(AN73&gt;0,(AN$3-AN73)*AO$3+AO$3,"")</f>
        <v/>
      </c>
      <c r="AP73" s="43"/>
      <c r="AQ73" s="19" t="str">
        <f t="shared" ref="AQ73:AQ108" si="82">IF(AP73&gt;0,(AP$3-AP73)*AQ$3+AQ$3,"")</f>
        <v/>
      </c>
      <c r="AR73" s="43"/>
      <c r="AS73" s="19" t="str">
        <f t="shared" ref="AS73:AS108" si="83">IF(AR73&gt;0,(AR$3-AR73)*AS$3+AS$3,"")</f>
        <v/>
      </c>
      <c r="AT73" s="43"/>
      <c r="AU73" s="19" t="str">
        <f t="shared" ref="AU73:AU108" si="84">IF(AT73&gt;0,(AT$3-AT73)*AU$3+AU$3,"")</f>
        <v/>
      </c>
      <c r="AV73" s="43"/>
      <c r="AW73" s="19" t="str">
        <f t="shared" ref="AW73:AW108" si="85">IF(AV73&gt;0,(AV$3-AV73)*AW$3+AW$3,"")</f>
        <v/>
      </c>
      <c r="AX73" s="43"/>
      <c r="AY73" s="19" t="str">
        <f t="shared" ref="AY73:AY108" si="86">IF(AX73&gt;0,(AX$3-AX73)*AY$3+AY$3,"")</f>
        <v/>
      </c>
      <c r="AZ73" s="168"/>
    </row>
    <row r="74" spans="1:52" x14ac:dyDescent="0.25">
      <c r="A74" s="162"/>
      <c r="B74" s="105"/>
      <c r="C74" s="106"/>
      <c r="D74" s="106"/>
      <c r="E74" s="107"/>
      <c r="F74" s="108"/>
      <c r="G74" s="109"/>
      <c r="H74" s="104"/>
      <c r="I74" s="110">
        <f t="shared" si="65"/>
        <v>0</v>
      </c>
      <c r="J74" s="111"/>
      <c r="K74" s="110" t="str">
        <f t="shared" si="66"/>
        <v/>
      </c>
      <c r="L74" s="111"/>
      <c r="M74" s="110" t="str">
        <f t="shared" si="67"/>
        <v/>
      </c>
      <c r="N74" s="112"/>
      <c r="O74" s="110" t="str">
        <f t="shared" si="68"/>
        <v/>
      </c>
      <c r="P74" s="112"/>
      <c r="Q74" s="110" t="str">
        <f t="shared" si="69"/>
        <v/>
      </c>
      <c r="R74" s="45"/>
      <c r="S74" s="110" t="str">
        <f t="shared" si="70"/>
        <v/>
      </c>
      <c r="T74" s="45"/>
      <c r="U74" s="110" t="str">
        <f t="shared" si="71"/>
        <v/>
      </c>
      <c r="V74" s="45"/>
      <c r="W74" s="110" t="str">
        <f t="shared" si="72"/>
        <v/>
      </c>
      <c r="X74" s="45"/>
      <c r="Y74" s="110" t="str">
        <f t="shared" si="73"/>
        <v/>
      </c>
      <c r="Z74" s="45"/>
      <c r="AA74" s="110" t="str">
        <f t="shared" si="74"/>
        <v/>
      </c>
      <c r="AB74" s="45"/>
      <c r="AC74" s="110" t="str">
        <f t="shared" si="75"/>
        <v/>
      </c>
      <c r="AD74" s="45"/>
      <c r="AE74" s="110" t="str">
        <f t="shared" si="76"/>
        <v/>
      </c>
      <c r="AF74" s="45"/>
      <c r="AG74" s="110" t="str">
        <f t="shared" si="77"/>
        <v/>
      </c>
      <c r="AH74" s="45"/>
      <c r="AI74" s="110" t="str">
        <f t="shared" si="78"/>
        <v/>
      </c>
      <c r="AJ74" s="45"/>
      <c r="AK74" s="110" t="str">
        <f t="shared" si="79"/>
        <v/>
      </c>
      <c r="AL74" s="45"/>
      <c r="AM74" s="110" t="str">
        <f t="shared" si="80"/>
        <v/>
      </c>
      <c r="AN74" s="45"/>
      <c r="AO74" s="110" t="str">
        <f t="shared" si="81"/>
        <v/>
      </c>
      <c r="AP74" s="45"/>
      <c r="AQ74" s="110" t="str">
        <f t="shared" si="82"/>
        <v/>
      </c>
      <c r="AR74" s="45"/>
      <c r="AS74" s="110" t="str">
        <f t="shared" si="83"/>
        <v/>
      </c>
      <c r="AT74" s="112"/>
      <c r="AU74" s="110" t="str">
        <f t="shared" si="84"/>
        <v/>
      </c>
      <c r="AV74" s="112"/>
      <c r="AW74" s="110" t="str">
        <f t="shared" si="85"/>
        <v/>
      </c>
      <c r="AX74" s="112"/>
      <c r="AY74" s="110" t="str">
        <f t="shared" si="86"/>
        <v/>
      </c>
    </row>
    <row r="75" spans="1:52" x14ac:dyDescent="0.25">
      <c r="A75" s="127"/>
      <c r="B75" s="59"/>
      <c r="C75" s="18"/>
      <c r="D75" s="18"/>
      <c r="E75" s="34"/>
      <c r="F75" s="46"/>
      <c r="G75" s="47"/>
      <c r="H75" s="26"/>
      <c r="I75" s="19">
        <f t="shared" si="65"/>
        <v>0</v>
      </c>
      <c r="J75" s="37"/>
      <c r="K75" s="19" t="str">
        <f t="shared" si="66"/>
        <v/>
      </c>
      <c r="L75" s="37"/>
      <c r="M75" s="19" t="str">
        <f t="shared" si="67"/>
        <v/>
      </c>
      <c r="N75" s="42"/>
      <c r="O75" s="19" t="str">
        <f t="shared" si="68"/>
        <v/>
      </c>
      <c r="P75" s="42"/>
      <c r="Q75" s="19" t="str">
        <f t="shared" si="69"/>
        <v/>
      </c>
      <c r="R75" s="42"/>
      <c r="S75" s="19" t="str">
        <f t="shared" si="70"/>
        <v/>
      </c>
      <c r="T75" s="43"/>
      <c r="U75" s="19" t="str">
        <f t="shared" si="71"/>
        <v/>
      </c>
      <c r="V75" s="43"/>
      <c r="W75" s="19" t="str">
        <f t="shared" si="72"/>
        <v/>
      </c>
      <c r="X75" s="42"/>
      <c r="Y75" s="19" t="str">
        <f t="shared" si="73"/>
        <v/>
      </c>
      <c r="Z75" s="43"/>
      <c r="AA75" s="19" t="str">
        <f t="shared" si="74"/>
        <v/>
      </c>
      <c r="AB75" s="43"/>
      <c r="AC75" s="19" t="str">
        <f t="shared" si="75"/>
        <v/>
      </c>
      <c r="AD75" s="43"/>
      <c r="AE75" s="19" t="str">
        <f t="shared" si="76"/>
        <v/>
      </c>
      <c r="AF75" s="43"/>
      <c r="AG75" s="19" t="str">
        <f t="shared" si="77"/>
        <v/>
      </c>
      <c r="AH75" s="43"/>
      <c r="AI75" s="19" t="str">
        <f t="shared" si="78"/>
        <v/>
      </c>
      <c r="AJ75" s="43"/>
      <c r="AK75" s="19" t="str">
        <f t="shared" si="79"/>
        <v/>
      </c>
      <c r="AL75" s="43"/>
      <c r="AM75" s="19" t="str">
        <f t="shared" si="80"/>
        <v/>
      </c>
      <c r="AN75" s="43"/>
      <c r="AO75" s="19" t="str">
        <f t="shared" si="81"/>
        <v/>
      </c>
      <c r="AP75" s="43"/>
      <c r="AQ75" s="19" t="str">
        <f t="shared" si="82"/>
        <v/>
      </c>
      <c r="AR75" s="43"/>
      <c r="AS75" s="19" t="str">
        <f t="shared" si="83"/>
        <v/>
      </c>
      <c r="AT75" s="43"/>
      <c r="AU75" s="19" t="str">
        <f t="shared" si="84"/>
        <v/>
      </c>
      <c r="AV75" s="43"/>
      <c r="AW75" s="19" t="str">
        <f t="shared" si="85"/>
        <v/>
      </c>
      <c r="AX75" s="43"/>
      <c r="AY75" s="19" t="str">
        <f t="shared" si="86"/>
        <v/>
      </c>
    </row>
    <row r="76" spans="1:52" s="166" customFormat="1" x14ac:dyDescent="0.25">
      <c r="A76" s="127"/>
      <c r="B76" s="59"/>
      <c r="C76" s="18"/>
      <c r="D76" s="18"/>
      <c r="E76" s="34"/>
      <c r="F76" s="46"/>
      <c r="G76" s="47"/>
      <c r="H76" s="26"/>
      <c r="I76" s="19">
        <f t="shared" si="65"/>
        <v>0</v>
      </c>
      <c r="J76" s="41"/>
      <c r="K76" s="19" t="str">
        <f t="shared" si="66"/>
        <v/>
      </c>
      <c r="L76" s="41"/>
      <c r="M76" s="19" t="str">
        <f t="shared" si="67"/>
        <v/>
      </c>
      <c r="N76" s="42"/>
      <c r="O76" s="19" t="str">
        <f t="shared" si="68"/>
        <v/>
      </c>
      <c r="P76" s="44"/>
      <c r="Q76" s="19" t="str">
        <f t="shared" si="69"/>
        <v/>
      </c>
      <c r="R76" s="42"/>
      <c r="S76" s="19" t="str">
        <f t="shared" si="70"/>
        <v/>
      </c>
      <c r="T76" s="43"/>
      <c r="U76" s="19" t="str">
        <f t="shared" si="71"/>
        <v/>
      </c>
      <c r="V76" s="43"/>
      <c r="W76" s="19" t="str">
        <f t="shared" si="72"/>
        <v/>
      </c>
      <c r="X76" s="43"/>
      <c r="Y76" s="19" t="str">
        <f t="shared" si="73"/>
        <v/>
      </c>
      <c r="Z76" s="43"/>
      <c r="AA76" s="19" t="str">
        <f t="shared" si="74"/>
        <v/>
      </c>
      <c r="AB76" s="43"/>
      <c r="AC76" s="19" t="str">
        <f t="shared" si="75"/>
        <v/>
      </c>
      <c r="AD76" s="43"/>
      <c r="AE76" s="19" t="str">
        <f t="shared" si="76"/>
        <v/>
      </c>
      <c r="AF76" s="43"/>
      <c r="AG76" s="19" t="str">
        <f t="shared" si="77"/>
        <v/>
      </c>
      <c r="AH76" s="43"/>
      <c r="AI76" s="19" t="str">
        <f t="shared" si="78"/>
        <v/>
      </c>
      <c r="AJ76" s="43"/>
      <c r="AK76" s="19" t="str">
        <f t="shared" si="79"/>
        <v/>
      </c>
      <c r="AL76" s="43"/>
      <c r="AM76" s="19" t="str">
        <f t="shared" si="80"/>
        <v/>
      </c>
      <c r="AN76" s="43"/>
      <c r="AO76" s="19" t="str">
        <f t="shared" si="81"/>
        <v/>
      </c>
      <c r="AP76" s="43"/>
      <c r="AQ76" s="19" t="str">
        <f t="shared" si="82"/>
        <v/>
      </c>
      <c r="AR76" s="43"/>
      <c r="AS76" s="19" t="str">
        <f t="shared" si="83"/>
        <v/>
      </c>
      <c r="AT76" s="43"/>
      <c r="AU76" s="19" t="str">
        <f t="shared" si="84"/>
        <v/>
      </c>
      <c r="AV76" s="43"/>
      <c r="AW76" s="19" t="str">
        <f t="shared" si="85"/>
        <v/>
      </c>
      <c r="AX76" s="43"/>
      <c r="AY76" s="19" t="str">
        <f t="shared" si="86"/>
        <v/>
      </c>
      <c r="AZ76" s="165"/>
    </row>
    <row r="77" spans="1:52" x14ac:dyDescent="0.25">
      <c r="A77" s="141"/>
      <c r="B77" s="142"/>
      <c r="C77" s="143"/>
      <c r="D77" s="143"/>
      <c r="E77" s="144"/>
      <c r="F77" s="145"/>
      <c r="G77" s="151"/>
      <c r="H77" s="141"/>
      <c r="I77" s="147">
        <f t="shared" si="65"/>
        <v>0</v>
      </c>
      <c r="J77" s="148"/>
      <c r="K77" s="147" t="str">
        <f t="shared" si="66"/>
        <v/>
      </c>
      <c r="L77" s="148"/>
      <c r="M77" s="147" t="str">
        <f t="shared" si="67"/>
        <v/>
      </c>
      <c r="N77" s="149"/>
      <c r="O77" s="147" t="str">
        <f t="shared" si="68"/>
        <v/>
      </c>
      <c r="P77" s="152"/>
      <c r="Q77" s="147" t="str">
        <f t="shared" si="69"/>
        <v/>
      </c>
      <c r="R77" s="149"/>
      <c r="S77" s="147" t="str">
        <f t="shared" si="70"/>
        <v/>
      </c>
      <c r="T77" s="150"/>
      <c r="U77" s="147" t="str">
        <f t="shared" si="71"/>
        <v/>
      </c>
      <c r="V77" s="150"/>
      <c r="W77" s="147" t="str">
        <f t="shared" si="72"/>
        <v/>
      </c>
      <c r="X77" s="150"/>
      <c r="Y77" s="147" t="str">
        <f t="shared" si="73"/>
        <v/>
      </c>
      <c r="Z77" s="150"/>
      <c r="AA77" s="147" t="str">
        <f t="shared" si="74"/>
        <v/>
      </c>
      <c r="AB77" s="150"/>
      <c r="AC77" s="147" t="str">
        <f t="shared" si="75"/>
        <v/>
      </c>
      <c r="AD77" s="150"/>
      <c r="AE77" s="147" t="str">
        <f t="shared" si="76"/>
        <v/>
      </c>
      <c r="AF77" s="150"/>
      <c r="AG77" s="147" t="str">
        <f t="shared" si="77"/>
        <v/>
      </c>
      <c r="AH77" s="150"/>
      <c r="AI77" s="147" t="str">
        <f t="shared" si="78"/>
        <v/>
      </c>
      <c r="AJ77" s="150"/>
      <c r="AK77" s="147" t="str">
        <f t="shared" si="79"/>
        <v/>
      </c>
      <c r="AL77" s="150"/>
      <c r="AM77" s="147" t="str">
        <f t="shared" si="80"/>
        <v/>
      </c>
      <c r="AN77" s="150"/>
      <c r="AO77" s="147" t="str">
        <f t="shared" si="81"/>
        <v/>
      </c>
      <c r="AP77" s="150"/>
      <c r="AQ77" s="147" t="str">
        <f t="shared" si="82"/>
        <v/>
      </c>
      <c r="AR77" s="150"/>
      <c r="AS77" s="147" t="str">
        <f t="shared" si="83"/>
        <v/>
      </c>
      <c r="AT77" s="150"/>
      <c r="AU77" s="147" t="str">
        <f t="shared" si="84"/>
        <v/>
      </c>
      <c r="AV77" s="150"/>
      <c r="AW77" s="147" t="str">
        <f t="shared" si="85"/>
        <v/>
      </c>
      <c r="AX77" s="150"/>
      <c r="AY77" s="147" t="str">
        <f t="shared" si="86"/>
        <v/>
      </c>
    </row>
    <row r="78" spans="1:52" s="169" customFormat="1" x14ac:dyDescent="0.25">
      <c r="A78" s="26"/>
      <c r="B78" s="59"/>
      <c r="C78" s="18"/>
      <c r="D78" s="18"/>
      <c r="E78" s="34"/>
      <c r="F78" s="46"/>
      <c r="G78" s="47"/>
      <c r="H78" s="26"/>
      <c r="I78" s="19">
        <f t="shared" si="65"/>
        <v>0</v>
      </c>
      <c r="J78" s="37"/>
      <c r="K78" s="19" t="str">
        <f t="shared" si="66"/>
        <v/>
      </c>
      <c r="L78" s="37"/>
      <c r="M78" s="19" t="str">
        <f t="shared" si="67"/>
        <v/>
      </c>
      <c r="N78" s="42"/>
      <c r="O78" s="19" t="str">
        <f t="shared" si="68"/>
        <v/>
      </c>
      <c r="P78" s="42"/>
      <c r="Q78" s="19" t="str">
        <f t="shared" si="69"/>
        <v/>
      </c>
      <c r="R78" s="42"/>
      <c r="S78" s="19" t="str">
        <f t="shared" si="70"/>
        <v/>
      </c>
      <c r="T78" s="42"/>
      <c r="U78" s="19" t="str">
        <f t="shared" si="71"/>
        <v/>
      </c>
      <c r="V78" s="42"/>
      <c r="W78" s="19" t="str">
        <f t="shared" si="72"/>
        <v/>
      </c>
      <c r="X78" s="42"/>
      <c r="Y78" s="19" t="str">
        <f t="shared" si="73"/>
        <v/>
      </c>
      <c r="Z78" s="42"/>
      <c r="AA78" s="19" t="str">
        <f t="shared" si="74"/>
        <v/>
      </c>
      <c r="AB78" s="42"/>
      <c r="AC78" s="19" t="str">
        <f t="shared" si="75"/>
        <v/>
      </c>
      <c r="AD78" s="42"/>
      <c r="AE78" s="19" t="str">
        <f t="shared" si="76"/>
        <v/>
      </c>
      <c r="AF78" s="42"/>
      <c r="AG78" s="19" t="str">
        <f t="shared" si="77"/>
        <v/>
      </c>
      <c r="AH78" s="42"/>
      <c r="AI78" s="19" t="str">
        <f t="shared" si="78"/>
        <v/>
      </c>
      <c r="AJ78" s="42"/>
      <c r="AK78" s="19" t="str">
        <f t="shared" si="79"/>
        <v/>
      </c>
      <c r="AL78" s="42"/>
      <c r="AM78" s="19" t="str">
        <f t="shared" si="80"/>
        <v/>
      </c>
      <c r="AN78" s="42"/>
      <c r="AO78" s="19" t="str">
        <f t="shared" si="81"/>
        <v/>
      </c>
      <c r="AP78" s="42"/>
      <c r="AQ78" s="19" t="str">
        <f t="shared" si="82"/>
        <v/>
      </c>
      <c r="AR78" s="42"/>
      <c r="AS78" s="19" t="str">
        <f t="shared" si="83"/>
        <v/>
      </c>
      <c r="AT78" s="42"/>
      <c r="AU78" s="19" t="str">
        <f t="shared" si="84"/>
        <v/>
      </c>
      <c r="AV78" s="42"/>
      <c r="AW78" s="19" t="str">
        <f t="shared" si="85"/>
        <v/>
      </c>
      <c r="AX78" s="42"/>
      <c r="AY78" s="19" t="str">
        <f t="shared" si="86"/>
        <v/>
      </c>
      <c r="AZ78" s="168"/>
    </row>
    <row r="79" spans="1:52" x14ac:dyDescent="0.25">
      <c r="A79" s="162"/>
      <c r="B79" s="105"/>
      <c r="C79" s="106"/>
      <c r="D79" s="106"/>
      <c r="E79" s="107"/>
      <c r="F79" s="108"/>
      <c r="G79" s="109"/>
      <c r="H79" s="104"/>
      <c r="I79" s="110">
        <f t="shared" si="65"/>
        <v>0</v>
      </c>
      <c r="J79" s="111"/>
      <c r="K79" s="110" t="str">
        <f t="shared" si="66"/>
        <v/>
      </c>
      <c r="L79" s="111"/>
      <c r="M79" s="110" t="str">
        <f t="shared" si="67"/>
        <v/>
      </c>
      <c r="N79" s="112"/>
      <c r="O79" s="110" t="str">
        <f t="shared" si="68"/>
        <v/>
      </c>
      <c r="P79" s="112"/>
      <c r="Q79" s="110" t="str">
        <f t="shared" si="69"/>
        <v/>
      </c>
      <c r="R79" s="112"/>
      <c r="S79" s="110" t="str">
        <f t="shared" si="70"/>
        <v/>
      </c>
      <c r="T79" s="45"/>
      <c r="U79" s="110" t="str">
        <f t="shared" si="71"/>
        <v/>
      </c>
      <c r="V79" s="45"/>
      <c r="W79" s="110" t="str">
        <f t="shared" si="72"/>
        <v/>
      </c>
      <c r="X79" s="112"/>
      <c r="Y79" s="110" t="str">
        <f t="shared" si="73"/>
        <v/>
      </c>
      <c r="Z79" s="45"/>
      <c r="AA79" s="110" t="str">
        <f t="shared" si="74"/>
        <v/>
      </c>
      <c r="AB79" s="45"/>
      <c r="AC79" s="110" t="str">
        <f t="shared" si="75"/>
        <v/>
      </c>
      <c r="AD79" s="45"/>
      <c r="AE79" s="110" t="str">
        <f t="shared" si="76"/>
        <v/>
      </c>
      <c r="AF79" s="45"/>
      <c r="AG79" s="110" t="str">
        <f t="shared" si="77"/>
        <v/>
      </c>
      <c r="AH79" s="45"/>
      <c r="AI79" s="110" t="str">
        <f t="shared" si="78"/>
        <v/>
      </c>
      <c r="AJ79" s="45"/>
      <c r="AK79" s="110" t="str">
        <f t="shared" si="79"/>
        <v/>
      </c>
      <c r="AL79" s="45"/>
      <c r="AM79" s="110" t="str">
        <f t="shared" si="80"/>
        <v/>
      </c>
      <c r="AN79" s="45"/>
      <c r="AO79" s="110" t="str">
        <f t="shared" si="81"/>
        <v/>
      </c>
      <c r="AP79" s="45"/>
      <c r="AQ79" s="110" t="str">
        <f t="shared" si="82"/>
        <v/>
      </c>
      <c r="AR79" s="45"/>
      <c r="AS79" s="110" t="str">
        <f t="shared" si="83"/>
        <v/>
      </c>
      <c r="AT79" s="45"/>
      <c r="AU79" s="110" t="str">
        <f t="shared" si="84"/>
        <v/>
      </c>
      <c r="AV79" s="45"/>
      <c r="AW79" s="110" t="str">
        <f t="shared" si="85"/>
        <v/>
      </c>
      <c r="AX79" s="45"/>
      <c r="AY79" s="110" t="str">
        <f t="shared" si="86"/>
        <v/>
      </c>
    </row>
    <row r="80" spans="1:52" x14ac:dyDescent="0.25">
      <c r="A80" s="127"/>
      <c r="B80" s="59"/>
      <c r="C80" s="18"/>
      <c r="D80" s="18"/>
      <c r="E80" s="34"/>
      <c r="F80" s="46"/>
      <c r="G80" s="47"/>
      <c r="H80" s="26"/>
      <c r="I80" s="19">
        <f t="shared" si="65"/>
        <v>0</v>
      </c>
      <c r="J80" s="37"/>
      <c r="K80" s="19" t="str">
        <f t="shared" si="66"/>
        <v/>
      </c>
      <c r="L80" s="37"/>
      <c r="M80" s="19" t="str">
        <f t="shared" si="67"/>
        <v/>
      </c>
      <c r="N80" s="42"/>
      <c r="O80" s="19" t="str">
        <f t="shared" si="68"/>
        <v/>
      </c>
      <c r="P80" s="42"/>
      <c r="Q80" s="19" t="str">
        <f t="shared" si="69"/>
        <v/>
      </c>
      <c r="R80" s="42"/>
      <c r="S80" s="19" t="str">
        <f t="shared" si="70"/>
        <v/>
      </c>
      <c r="T80" s="43"/>
      <c r="U80" s="19" t="str">
        <f t="shared" si="71"/>
        <v/>
      </c>
      <c r="V80" s="43"/>
      <c r="W80" s="19" t="str">
        <f t="shared" si="72"/>
        <v/>
      </c>
      <c r="X80" s="43"/>
      <c r="Y80" s="19" t="str">
        <f t="shared" si="73"/>
        <v/>
      </c>
      <c r="Z80" s="43"/>
      <c r="AA80" s="19" t="str">
        <f t="shared" si="74"/>
        <v/>
      </c>
      <c r="AB80" s="43"/>
      <c r="AC80" s="19" t="str">
        <f t="shared" si="75"/>
        <v/>
      </c>
      <c r="AD80" s="43"/>
      <c r="AE80" s="19" t="str">
        <f t="shared" si="76"/>
        <v/>
      </c>
      <c r="AF80" s="43"/>
      <c r="AG80" s="19" t="str">
        <f t="shared" si="77"/>
        <v/>
      </c>
      <c r="AH80" s="43"/>
      <c r="AI80" s="19" t="str">
        <f t="shared" si="78"/>
        <v/>
      </c>
      <c r="AJ80" s="43"/>
      <c r="AK80" s="19" t="str">
        <f t="shared" si="79"/>
        <v/>
      </c>
      <c r="AL80" s="43"/>
      <c r="AM80" s="19" t="str">
        <f t="shared" si="80"/>
        <v/>
      </c>
      <c r="AN80" s="43"/>
      <c r="AO80" s="19" t="str">
        <f t="shared" si="81"/>
        <v/>
      </c>
      <c r="AP80" s="43"/>
      <c r="AQ80" s="19" t="str">
        <f t="shared" si="82"/>
        <v/>
      </c>
      <c r="AR80" s="43"/>
      <c r="AS80" s="19" t="str">
        <f t="shared" si="83"/>
        <v/>
      </c>
      <c r="AT80" s="43"/>
      <c r="AU80" s="19" t="str">
        <f t="shared" si="84"/>
        <v/>
      </c>
      <c r="AV80" s="43"/>
      <c r="AW80" s="19" t="str">
        <f t="shared" si="85"/>
        <v/>
      </c>
      <c r="AX80" s="43"/>
      <c r="AY80" s="19" t="str">
        <f t="shared" si="86"/>
        <v/>
      </c>
    </row>
    <row r="81" spans="1:52" x14ac:dyDescent="0.25">
      <c r="A81" s="153"/>
      <c r="B81" s="129"/>
      <c r="C81" s="130"/>
      <c r="D81" s="130"/>
      <c r="E81" s="131"/>
      <c r="F81" s="132"/>
      <c r="G81" s="133"/>
      <c r="H81" s="128"/>
      <c r="I81" s="134">
        <f t="shared" si="65"/>
        <v>0</v>
      </c>
      <c r="J81" s="135"/>
      <c r="K81" s="134" t="str">
        <f t="shared" si="66"/>
        <v/>
      </c>
      <c r="L81" s="135"/>
      <c r="M81" s="134" t="str">
        <f t="shared" si="67"/>
        <v/>
      </c>
      <c r="N81" s="136"/>
      <c r="O81" s="134" t="str">
        <f t="shared" si="68"/>
        <v/>
      </c>
      <c r="P81" s="137"/>
      <c r="Q81" s="134" t="str">
        <f t="shared" si="69"/>
        <v/>
      </c>
      <c r="R81" s="136"/>
      <c r="S81" s="134" t="str">
        <f t="shared" si="70"/>
        <v/>
      </c>
      <c r="T81" s="138"/>
      <c r="U81" s="134" t="str">
        <f t="shared" si="71"/>
        <v/>
      </c>
      <c r="V81" s="138"/>
      <c r="W81" s="134" t="str">
        <f t="shared" si="72"/>
        <v/>
      </c>
      <c r="X81" s="136"/>
      <c r="Y81" s="134" t="str">
        <f t="shared" si="73"/>
        <v/>
      </c>
      <c r="Z81" s="138"/>
      <c r="AA81" s="134" t="str">
        <f t="shared" si="74"/>
        <v/>
      </c>
      <c r="AB81" s="138"/>
      <c r="AC81" s="134" t="str">
        <f t="shared" si="75"/>
        <v/>
      </c>
      <c r="AD81" s="138"/>
      <c r="AE81" s="134" t="str">
        <f t="shared" si="76"/>
        <v/>
      </c>
      <c r="AF81" s="138"/>
      <c r="AG81" s="134" t="str">
        <f t="shared" si="77"/>
        <v/>
      </c>
      <c r="AH81" s="138"/>
      <c r="AI81" s="134" t="str">
        <f t="shared" si="78"/>
        <v/>
      </c>
      <c r="AJ81" s="138"/>
      <c r="AK81" s="134" t="str">
        <f t="shared" si="79"/>
        <v/>
      </c>
      <c r="AL81" s="138"/>
      <c r="AM81" s="134" t="str">
        <f t="shared" si="80"/>
        <v/>
      </c>
      <c r="AN81" s="138"/>
      <c r="AO81" s="134" t="str">
        <f t="shared" si="81"/>
        <v/>
      </c>
      <c r="AP81" s="138"/>
      <c r="AQ81" s="134" t="str">
        <f t="shared" si="82"/>
        <v/>
      </c>
      <c r="AR81" s="138"/>
      <c r="AS81" s="134" t="str">
        <f t="shared" si="83"/>
        <v/>
      </c>
      <c r="AT81" s="138"/>
      <c r="AU81" s="134" t="str">
        <f t="shared" si="84"/>
        <v/>
      </c>
      <c r="AV81" s="138"/>
      <c r="AW81" s="134" t="str">
        <f t="shared" si="85"/>
        <v/>
      </c>
      <c r="AX81" s="138"/>
      <c r="AY81" s="134" t="str">
        <f t="shared" si="86"/>
        <v/>
      </c>
    </row>
    <row r="82" spans="1:52" s="169" customFormat="1" x14ac:dyDescent="0.25">
      <c r="A82" s="26"/>
      <c r="B82" s="59"/>
      <c r="C82" s="18"/>
      <c r="D82" s="18"/>
      <c r="E82" s="34"/>
      <c r="F82" s="46"/>
      <c r="G82" s="48"/>
      <c r="H82" s="26"/>
      <c r="I82" s="19">
        <f t="shared" si="65"/>
        <v>0</v>
      </c>
      <c r="J82" s="37"/>
      <c r="K82" s="19" t="str">
        <f t="shared" si="66"/>
        <v/>
      </c>
      <c r="L82" s="37"/>
      <c r="M82" s="19" t="str">
        <f t="shared" si="67"/>
        <v/>
      </c>
      <c r="N82" s="42"/>
      <c r="O82" s="19" t="str">
        <f t="shared" si="68"/>
        <v/>
      </c>
      <c r="P82" s="44"/>
      <c r="Q82" s="19" t="str">
        <f t="shared" si="69"/>
        <v/>
      </c>
      <c r="R82" s="42"/>
      <c r="S82" s="19" t="str">
        <f t="shared" si="70"/>
        <v/>
      </c>
      <c r="T82" s="43"/>
      <c r="U82" s="19" t="str">
        <f t="shared" si="71"/>
        <v/>
      </c>
      <c r="V82" s="43"/>
      <c r="W82" s="19" t="str">
        <f t="shared" si="72"/>
        <v/>
      </c>
      <c r="X82" s="43"/>
      <c r="Y82" s="19" t="str">
        <f t="shared" si="73"/>
        <v/>
      </c>
      <c r="Z82" s="43"/>
      <c r="AA82" s="19" t="str">
        <f t="shared" si="74"/>
        <v/>
      </c>
      <c r="AB82" s="43"/>
      <c r="AC82" s="19" t="str">
        <f t="shared" si="75"/>
        <v/>
      </c>
      <c r="AD82" s="43"/>
      <c r="AE82" s="19" t="str">
        <f t="shared" si="76"/>
        <v/>
      </c>
      <c r="AF82" s="43"/>
      <c r="AG82" s="19" t="str">
        <f t="shared" si="77"/>
        <v/>
      </c>
      <c r="AH82" s="43"/>
      <c r="AI82" s="19" t="str">
        <f t="shared" si="78"/>
        <v/>
      </c>
      <c r="AJ82" s="43"/>
      <c r="AK82" s="19" t="str">
        <f t="shared" si="79"/>
        <v/>
      </c>
      <c r="AL82" s="43"/>
      <c r="AM82" s="19" t="str">
        <f t="shared" si="80"/>
        <v/>
      </c>
      <c r="AN82" s="43"/>
      <c r="AO82" s="19" t="str">
        <f t="shared" si="81"/>
        <v/>
      </c>
      <c r="AP82" s="43"/>
      <c r="AQ82" s="19" t="str">
        <f t="shared" si="82"/>
        <v/>
      </c>
      <c r="AR82" s="43"/>
      <c r="AS82" s="19" t="str">
        <f t="shared" si="83"/>
        <v/>
      </c>
      <c r="AT82" s="43"/>
      <c r="AU82" s="19" t="str">
        <f t="shared" si="84"/>
        <v/>
      </c>
      <c r="AV82" s="43"/>
      <c r="AW82" s="19" t="str">
        <f t="shared" si="85"/>
        <v/>
      </c>
      <c r="AX82" s="43"/>
      <c r="AY82" s="19" t="str">
        <f t="shared" si="86"/>
        <v/>
      </c>
      <c r="AZ82" s="168"/>
    </row>
    <row r="83" spans="1:52" s="182" customFormat="1" x14ac:dyDescent="0.25">
      <c r="A83" s="164"/>
      <c r="B83" s="64"/>
      <c r="C83" s="65"/>
      <c r="D83" s="65"/>
      <c r="E83" s="172"/>
      <c r="F83" s="173"/>
      <c r="G83" s="174"/>
      <c r="H83" s="164"/>
      <c r="I83" s="175">
        <f t="shared" si="65"/>
        <v>0</v>
      </c>
      <c r="J83" s="176"/>
      <c r="K83" s="175" t="str">
        <f t="shared" si="66"/>
        <v/>
      </c>
      <c r="L83" s="176"/>
      <c r="M83" s="175" t="str">
        <f t="shared" si="67"/>
        <v/>
      </c>
      <c r="N83" s="177"/>
      <c r="O83" s="175" t="str">
        <f t="shared" si="68"/>
        <v/>
      </c>
      <c r="P83" s="177"/>
      <c r="Q83" s="175" t="str">
        <f t="shared" si="69"/>
        <v/>
      </c>
      <c r="R83" s="177"/>
      <c r="S83" s="175" t="str">
        <f t="shared" si="70"/>
        <v/>
      </c>
      <c r="T83" s="180"/>
      <c r="U83" s="175" t="str">
        <f t="shared" si="71"/>
        <v/>
      </c>
      <c r="V83" s="180"/>
      <c r="W83" s="175" t="str">
        <f t="shared" si="72"/>
        <v/>
      </c>
      <c r="X83" s="180"/>
      <c r="Y83" s="175" t="str">
        <f t="shared" si="73"/>
        <v/>
      </c>
      <c r="Z83" s="180"/>
      <c r="AA83" s="175" t="str">
        <f t="shared" si="74"/>
        <v/>
      </c>
      <c r="AB83" s="180"/>
      <c r="AC83" s="175" t="str">
        <f t="shared" si="75"/>
        <v/>
      </c>
      <c r="AD83" s="180"/>
      <c r="AE83" s="175" t="str">
        <f t="shared" si="76"/>
        <v/>
      </c>
      <c r="AF83" s="180"/>
      <c r="AG83" s="175" t="str">
        <f t="shared" si="77"/>
        <v/>
      </c>
      <c r="AH83" s="180"/>
      <c r="AI83" s="175" t="str">
        <f t="shared" si="78"/>
        <v/>
      </c>
      <c r="AJ83" s="180"/>
      <c r="AK83" s="175" t="str">
        <f t="shared" si="79"/>
        <v/>
      </c>
      <c r="AL83" s="180"/>
      <c r="AM83" s="175" t="str">
        <f t="shared" si="80"/>
        <v/>
      </c>
      <c r="AN83" s="180"/>
      <c r="AO83" s="175" t="str">
        <f t="shared" si="81"/>
        <v/>
      </c>
      <c r="AP83" s="180"/>
      <c r="AQ83" s="175" t="str">
        <f t="shared" si="82"/>
        <v/>
      </c>
      <c r="AR83" s="180"/>
      <c r="AS83" s="175" t="str">
        <f t="shared" si="83"/>
        <v/>
      </c>
      <c r="AT83" s="177"/>
      <c r="AU83" s="175" t="str">
        <f t="shared" si="84"/>
        <v/>
      </c>
      <c r="AV83" s="177"/>
      <c r="AW83" s="175" t="str">
        <f t="shared" si="85"/>
        <v/>
      </c>
      <c r="AX83" s="177"/>
      <c r="AY83" s="175" t="str">
        <f t="shared" si="86"/>
        <v/>
      </c>
      <c r="AZ83" s="181"/>
    </row>
    <row r="84" spans="1:52" s="194" customFormat="1" x14ac:dyDescent="0.25">
      <c r="A84" s="183"/>
      <c r="B84" s="184"/>
      <c r="C84" s="185"/>
      <c r="D84" s="185"/>
      <c r="E84" s="186"/>
      <c r="F84" s="187"/>
      <c r="G84" s="188"/>
      <c r="H84" s="189"/>
      <c r="I84" s="190">
        <f t="shared" si="65"/>
        <v>0</v>
      </c>
      <c r="J84" s="191"/>
      <c r="K84" s="190" t="str">
        <f t="shared" si="66"/>
        <v/>
      </c>
      <c r="L84" s="191"/>
      <c r="M84" s="190" t="str">
        <f t="shared" si="67"/>
        <v/>
      </c>
      <c r="N84" s="192"/>
      <c r="O84" s="190" t="str">
        <f t="shared" si="68"/>
        <v/>
      </c>
      <c r="P84" s="192"/>
      <c r="Q84" s="190" t="str">
        <f t="shared" si="69"/>
        <v/>
      </c>
      <c r="R84" s="192"/>
      <c r="S84" s="190" t="str">
        <f t="shared" si="70"/>
        <v/>
      </c>
      <c r="T84" s="192"/>
      <c r="U84" s="190" t="str">
        <f t="shared" si="71"/>
        <v/>
      </c>
      <c r="V84" s="192"/>
      <c r="W84" s="190" t="str">
        <f t="shared" si="72"/>
        <v/>
      </c>
      <c r="X84" s="192"/>
      <c r="Y84" s="190" t="str">
        <f t="shared" si="73"/>
        <v/>
      </c>
      <c r="Z84" s="192"/>
      <c r="AA84" s="190" t="str">
        <f t="shared" si="74"/>
        <v/>
      </c>
      <c r="AB84" s="192"/>
      <c r="AC84" s="190" t="str">
        <f t="shared" si="75"/>
        <v/>
      </c>
      <c r="AD84" s="192"/>
      <c r="AE84" s="190" t="str">
        <f t="shared" si="76"/>
        <v/>
      </c>
      <c r="AF84" s="192"/>
      <c r="AG84" s="190" t="str">
        <f t="shared" si="77"/>
        <v/>
      </c>
      <c r="AH84" s="192"/>
      <c r="AI84" s="190" t="str">
        <f t="shared" si="78"/>
        <v/>
      </c>
      <c r="AJ84" s="192"/>
      <c r="AK84" s="190" t="str">
        <f t="shared" si="79"/>
        <v/>
      </c>
      <c r="AL84" s="192"/>
      <c r="AM84" s="190" t="str">
        <f t="shared" si="80"/>
        <v/>
      </c>
      <c r="AN84" s="192"/>
      <c r="AO84" s="190" t="str">
        <f t="shared" si="81"/>
        <v/>
      </c>
      <c r="AP84" s="192"/>
      <c r="AQ84" s="190" t="str">
        <f t="shared" si="82"/>
        <v/>
      </c>
      <c r="AR84" s="192"/>
      <c r="AS84" s="190" t="str">
        <f t="shared" si="83"/>
        <v/>
      </c>
      <c r="AT84" s="192"/>
      <c r="AU84" s="190" t="str">
        <f t="shared" si="84"/>
        <v/>
      </c>
      <c r="AV84" s="192"/>
      <c r="AW84" s="190" t="str">
        <f t="shared" si="85"/>
        <v/>
      </c>
      <c r="AX84" s="192"/>
      <c r="AY84" s="190" t="str">
        <f t="shared" si="86"/>
        <v/>
      </c>
      <c r="AZ84" s="193"/>
    </row>
    <row r="85" spans="1:52" s="169" customFormat="1" x14ac:dyDescent="0.25">
      <c r="A85" s="26"/>
      <c r="B85" s="59"/>
      <c r="C85" s="18"/>
      <c r="D85" s="18"/>
      <c r="E85" s="34"/>
      <c r="F85" s="46"/>
      <c r="G85" s="47"/>
      <c r="H85" s="26"/>
      <c r="I85" s="19">
        <f t="shared" si="65"/>
        <v>0</v>
      </c>
      <c r="J85" s="37"/>
      <c r="K85" s="19" t="str">
        <f t="shared" si="66"/>
        <v/>
      </c>
      <c r="L85" s="37"/>
      <c r="M85" s="19" t="str">
        <f t="shared" si="67"/>
        <v/>
      </c>
      <c r="N85" s="42"/>
      <c r="O85" s="19" t="str">
        <f t="shared" si="68"/>
        <v/>
      </c>
      <c r="P85" s="42"/>
      <c r="Q85" s="19" t="str">
        <f t="shared" si="69"/>
        <v/>
      </c>
      <c r="R85" s="42"/>
      <c r="S85" s="19" t="str">
        <f t="shared" si="70"/>
        <v/>
      </c>
      <c r="T85" s="43"/>
      <c r="U85" s="19" t="str">
        <f t="shared" si="71"/>
        <v/>
      </c>
      <c r="V85" s="43"/>
      <c r="W85" s="19" t="str">
        <f t="shared" si="72"/>
        <v/>
      </c>
      <c r="X85" s="43"/>
      <c r="Y85" s="19" t="str">
        <f t="shared" si="73"/>
        <v/>
      </c>
      <c r="Z85" s="43"/>
      <c r="AA85" s="19" t="str">
        <f t="shared" si="74"/>
        <v/>
      </c>
      <c r="AB85" s="43"/>
      <c r="AC85" s="19" t="str">
        <f t="shared" si="75"/>
        <v/>
      </c>
      <c r="AD85" s="43"/>
      <c r="AE85" s="19" t="str">
        <f t="shared" si="76"/>
        <v/>
      </c>
      <c r="AF85" s="43"/>
      <c r="AG85" s="19" t="str">
        <f t="shared" si="77"/>
        <v/>
      </c>
      <c r="AH85" s="43"/>
      <c r="AI85" s="19" t="str">
        <f t="shared" si="78"/>
        <v/>
      </c>
      <c r="AJ85" s="43"/>
      <c r="AK85" s="19" t="str">
        <f t="shared" si="79"/>
        <v/>
      </c>
      <c r="AL85" s="43"/>
      <c r="AM85" s="19" t="str">
        <f t="shared" si="80"/>
        <v/>
      </c>
      <c r="AN85" s="43"/>
      <c r="AO85" s="19" t="str">
        <f t="shared" si="81"/>
        <v/>
      </c>
      <c r="AP85" s="43"/>
      <c r="AQ85" s="19" t="str">
        <f t="shared" si="82"/>
        <v/>
      </c>
      <c r="AR85" s="43"/>
      <c r="AS85" s="19" t="str">
        <f t="shared" si="83"/>
        <v/>
      </c>
      <c r="AT85" s="43"/>
      <c r="AU85" s="19" t="str">
        <f t="shared" si="84"/>
        <v/>
      </c>
      <c r="AV85" s="43"/>
      <c r="AW85" s="19" t="str">
        <f t="shared" si="85"/>
        <v/>
      </c>
      <c r="AX85" s="43"/>
      <c r="AY85" s="19" t="str">
        <f t="shared" si="86"/>
        <v/>
      </c>
      <c r="AZ85" s="168"/>
    </row>
    <row r="86" spans="1:52" x14ac:dyDescent="0.25">
      <c r="A86" s="141"/>
      <c r="B86" s="142"/>
      <c r="C86" s="143"/>
      <c r="D86" s="143"/>
      <c r="E86" s="144"/>
      <c r="F86" s="145"/>
      <c r="G86" s="146"/>
      <c r="H86" s="141"/>
      <c r="I86" s="147">
        <f t="shared" si="65"/>
        <v>0</v>
      </c>
      <c r="J86" s="148"/>
      <c r="K86" s="147" t="str">
        <f t="shared" si="66"/>
        <v/>
      </c>
      <c r="L86" s="148"/>
      <c r="M86" s="147" t="str">
        <f t="shared" si="67"/>
        <v/>
      </c>
      <c r="N86" s="149"/>
      <c r="O86" s="147" t="str">
        <f t="shared" si="68"/>
        <v/>
      </c>
      <c r="P86" s="149"/>
      <c r="Q86" s="147" t="str">
        <f t="shared" si="69"/>
        <v/>
      </c>
      <c r="R86" s="149"/>
      <c r="S86" s="147" t="str">
        <f t="shared" si="70"/>
        <v/>
      </c>
      <c r="T86" s="150"/>
      <c r="U86" s="147" t="str">
        <f t="shared" si="71"/>
        <v/>
      </c>
      <c r="V86" s="150"/>
      <c r="W86" s="147" t="str">
        <f t="shared" si="72"/>
        <v/>
      </c>
      <c r="X86" s="149"/>
      <c r="Y86" s="147" t="str">
        <f t="shared" si="73"/>
        <v/>
      </c>
      <c r="Z86" s="150"/>
      <c r="AA86" s="147" t="str">
        <f t="shared" si="74"/>
        <v/>
      </c>
      <c r="AB86" s="150"/>
      <c r="AC86" s="147" t="str">
        <f t="shared" si="75"/>
        <v/>
      </c>
      <c r="AD86" s="150"/>
      <c r="AE86" s="147" t="str">
        <f t="shared" si="76"/>
        <v/>
      </c>
      <c r="AF86" s="150"/>
      <c r="AG86" s="147" t="str">
        <f t="shared" si="77"/>
        <v/>
      </c>
      <c r="AH86" s="150"/>
      <c r="AI86" s="147" t="str">
        <f t="shared" si="78"/>
        <v/>
      </c>
      <c r="AJ86" s="150"/>
      <c r="AK86" s="147" t="str">
        <f t="shared" si="79"/>
        <v/>
      </c>
      <c r="AL86" s="150"/>
      <c r="AM86" s="147" t="str">
        <f t="shared" si="80"/>
        <v/>
      </c>
      <c r="AN86" s="150"/>
      <c r="AO86" s="147" t="str">
        <f t="shared" si="81"/>
        <v/>
      </c>
      <c r="AP86" s="150"/>
      <c r="AQ86" s="147" t="str">
        <f t="shared" si="82"/>
        <v/>
      </c>
      <c r="AR86" s="150"/>
      <c r="AS86" s="147" t="str">
        <f t="shared" si="83"/>
        <v/>
      </c>
      <c r="AT86" s="150"/>
      <c r="AU86" s="147" t="str">
        <f t="shared" si="84"/>
        <v/>
      </c>
      <c r="AV86" s="150"/>
      <c r="AW86" s="147" t="str">
        <f t="shared" si="85"/>
        <v/>
      </c>
      <c r="AX86" s="150"/>
      <c r="AY86" s="147" t="str">
        <f t="shared" si="86"/>
        <v/>
      </c>
    </row>
    <row r="87" spans="1:52" s="182" customFormat="1" x14ac:dyDescent="0.25">
      <c r="A87" s="164"/>
      <c r="B87" s="64"/>
      <c r="C87" s="65"/>
      <c r="D87" s="65"/>
      <c r="E87" s="172"/>
      <c r="F87" s="173"/>
      <c r="G87" s="174"/>
      <c r="H87" s="164"/>
      <c r="I87" s="175">
        <f t="shared" si="65"/>
        <v>0</v>
      </c>
      <c r="J87" s="176"/>
      <c r="K87" s="175" t="str">
        <f t="shared" si="66"/>
        <v/>
      </c>
      <c r="L87" s="176"/>
      <c r="M87" s="175" t="str">
        <f t="shared" si="67"/>
        <v/>
      </c>
      <c r="N87" s="177"/>
      <c r="O87" s="175" t="str">
        <f t="shared" si="68"/>
        <v/>
      </c>
      <c r="P87" s="195"/>
      <c r="Q87" s="175" t="str">
        <f t="shared" si="69"/>
        <v/>
      </c>
      <c r="R87" s="177"/>
      <c r="S87" s="175" t="str">
        <f t="shared" si="70"/>
        <v/>
      </c>
      <c r="T87" s="177"/>
      <c r="U87" s="175" t="str">
        <f t="shared" si="71"/>
        <v/>
      </c>
      <c r="V87" s="177"/>
      <c r="W87" s="175" t="str">
        <f t="shared" si="72"/>
        <v/>
      </c>
      <c r="X87" s="177"/>
      <c r="Y87" s="175" t="str">
        <f t="shared" si="73"/>
        <v/>
      </c>
      <c r="Z87" s="177"/>
      <c r="AA87" s="175" t="str">
        <f t="shared" si="74"/>
        <v/>
      </c>
      <c r="AB87" s="177"/>
      <c r="AC87" s="175" t="str">
        <f t="shared" si="75"/>
        <v/>
      </c>
      <c r="AD87" s="177"/>
      <c r="AE87" s="175" t="str">
        <f t="shared" si="76"/>
        <v/>
      </c>
      <c r="AF87" s="177"/>
      <c r="AG87" s="175" t="str">
        <f t="shared" si="77"/>
        <v/>
      </c>
      <c r="AH87" s="177"/>
      <c r="AI87" s="175" t="str">
        <f t="shared" si="78"/>
        <v/>
      </c>
      <c r="AJ87" s="177"/>
      <c r="AK87" s="175" t="str">
        <f t="shared" si="79"/>
        <v/>
      </c>
      <c r="AL87" s="177"/>
      <c r="AM87" s="175" t="str">
        <f t="shared" si="80"/>
        <v/>
      </c>
      <c r="AN87" s="177"/>
      <c r="AO87" s="175" t="str">
        <f t="shared" si="81"/>
        <v/>
      </c>
      <c r="AP87" s="177"/>
      <c r="AQ87" s="175" t="str">
        <f t="shared" si="82"/>
        <v/>
      </c>
      <c r="AR87" s="177"/>
      <c r="AS87" s="175" t="str">
        <f t="shared" si="83"/>
        <v/>
      </c>
      <c r="AT87" s="177"/>
      <c r="AU87" s="175" t="str">
        <f t="shared" si="84"/>
        <v/>
      </c>
      <c r="AV87" s="177"/>
      <c r="AW87" s="175" t="str">
        <f t="shared" si="85"/>
        <v/>
      </c>
      <c r="AX87" s="177"/>
      <c r="AY87" s="175" t="str">
        <f t="shared" si="86"/>
        <v/>
      </c>
      <c r="AZ87" s="181"/>
    </row>
    <row r="88" spans="1:52" x14ac:dyDescent="0.25">
      <c r="A88" s="162"/>
      <c r="B88" s="105"/>
      <c r="C88" s="106"/>
      <c r="D88" s="106"/>
      <c r="E88" s="107"/>
      <c r="F88" s="108"/>
      <c r="G88" s="109"/>
      <c r="H88" s="104"/>
      <c r="I88" s="110">
        <f t="shared" si="65"/>
        <v>0</v>
      </c>
      <c r="J88" s="111"/>
      <c r="K88" s="110" t="str">
        <f t="shared" si="66"/>
        <v/>
      </c>
      <c r="L88" s="111"/>
      <c r="M88" s="110" t="str">
        <f t="shared" si="67"/>
        <v/>
      </c>
      <c r="N88" s="112"/>
      <c r="O88" s="110" t="str">
        <f t="shared" si="68"/>
        <v/>
      </c>
      <c r="P88" s="112"/>
      <c r="Q88" s="110" t="str">
        <f t="shared" si="69"/>
        <v/>
      </c>
      <c r="R88" s="112"/>
      <c r="S88" s="110" t="str">
        <f t="shared" si="70"/>
        <v/>
      </c>
      <c r="T88" s="45"/>
      <c r="U88" s="110" t="str">
        <f t="shared" si="71"/>
        <v/>
      </c>
      <c r="V88" s="45"/>
      <c r="W88" s="110" t="str">
        <f t="shared" si="72"/>
        <v/>
      </c>
      <c r="X88" s="112"/>
      <c r="Y88" s="110" t="str">
        <f t="shared" si="73"/>
        <v/>
      </c>
      <c r="Z88" s="45"/>
      <c r="AA88" s="110" t="str">
        <f t="shared" si="74"/>
        <v/>
      </c>
      <c r="AB88" s="45"/>
      <c r="AC88" s="110" t="str">
        <f t="shared" si="75"/>
        <v/>
      </c>
      <c r="AD88" s="45"/>
      <c r="AE88" s="110" t="str">
        <f t="shared" si="76"/>
        <v/>
      </c>
      <c r="AF88" s="45"/>
      <c r="AG88" s="110" t="str">
        <f t="shared" si="77"/>
        <v/>
      </c>
      <c r="AH88" s="45"/>
      <c r="AI88" s="110" t="str">
        <f t="shared" si="78"/>
        <v/>
      </c>
      <c r="AJ88" s="45"/>
      <c r="AK88" s="110" t="str">
        <f t="shared" si="79"/>
        <v/>
      </c>
      <c r="AL88" s="45"/>
      <c r="AM88" s="110" t="str">
        <f t="shared" si="80"/>
        <v/>
      </c>
      <c r="AN88" s="45"/>
      <c r="AO88" s="110" t="str">
        <f t="shared" si="81"/>
        <v/>
      </c>
      <c r="AP88" s="45"/>
      <c r="AQ88" s="110" t="str">
        <f t="shared" si="82"/>
        <v/>
      </c>
      <c r="AR88" s="45"/>
      <c r="AS88" s="110" t="str">
        <f t="shared" si="83"/>
        <v/>
      </c>
      <c r="AT88" s="45"/>
      <c r="AU88" s="110" t="str">
        <f t="shared" si="84"/>
        <v/>
      </c>
      <c r="AV88" s="45"/>
      <c r="AW88" s="110" t="str">
        <f t="shared" si="85"/>
        <v/>
      </c>
      <c r="AX88" s="45"/>
      <c r="AY88" s="110" t="str">
        <f t="shared" si="86"/>
        <v/>
      </c>
    </row>
    <row r="89" spans="1:52" x14ac:dyDescent="0.25">
      <c r="A89" s="153"/>
      <c r="B89" s="129"/>
      <c r="C89" s="130"/>
      <c r="D89" s="130"/>
      <c r="E89" s="131"/>
      <c r="F89" s="132"/>
      <c r="G89" s="133"/>
      <c r="H89" s="128"/>
      <c r="I89" s="134">
        <f t="shared" si="65"/>
        <v>0</v>
      </c>
      <c r="J89" s="135"/>
      <c r="K89" s="134" t="str">
        <f t="shared" si="66"/>
        <v/>
      </c>
      <c r="L89" s="135"/>
      <c r="M89" s="134" t="str">
        <f t="shared" si="67"/>
        <v/>
      </c>
      <c r="N89" s="136"/>
      <c r="O89" s="134" t="str">
        <f t="shared" si="68"/>
        <v/>
      </c>
      <c r="P89" s="136"/>
      <c r="Q89" s="134" t="str">
        <f t="shared" si="69"/>
        <v/>
      </c>
      <c r="R89" s="136"/>
      <c r="S89" s="134" t="str">
        <f t="shared" si="70"/>
        <v/>
      </c>
      <c r="T89" s="136"/>
      <c r="U89" s="134" t="str">
        <f t="shared" si="71"/>
        <v/>
      </c>
      <c r="V89" s="136"/>
      <c r="W89" s="134" t="str">
        <f t="shared" si="72"/>
        <v/>
      </c>
      <c r="X89" s="136"/>
      <c r="Y89" s="134" t="str">
        <f t="shared" si="73"/>
        <v/>
      </c>
      <c r="Z89" s="136"/>
      <c r="AA89" s="134" t="str">
        <f t="shared" si="74"/>
        <v/>
      </c>
      <c r="AB89" s="136"/>
      <c r="AC89" s="134" t="str">
        <f t="shared" si="75"/>
        <v/>
      </c>
      <c r="AD89" s="136"/>
      <c r="AE89" s="134" t="str">
        <f t="shared" si="76"/>
        <v/>
      </c>
      <c r="AF89" s="136"/>
      <c r="AG89" s="134" t="str">
        <f t="shared" si="77"/>
        <v/>
      </c>
      <c r="AH89" s="136"/>
      <c r="AI89" s="134" t="str">
        <f t="shared" si="78"/>
        <v/>
      </c>
      <c r="AJ89" s="136"/>
      <c r="AK89" s="134" t="str">
        <f t="shared" si="79"/>
        <v/>
      </c>
      <c r="AL89" s="136"/>
      <c r="AM89" s="134" t="str">
        <f t="shared" si="80"/>
        <v/>
      </c>
      <c r="AN89" s="136"/>
      <c r="AO89" s="134" t="str">
        <f t="shared" si="81"/>
        <v/>
      </c>
      <c r="AP89" s="136"/>
      <c r="AQ89" s="134" t="str">
        <f t="shared" si="82"/>
        <v/>
      </c>
      <c r="AR89" s="136"/>
      <c r="AS89" s="134" t="str">
        <f t="shared" si="83"/>
        <v/>
      </c>
      <c r="AT89" s="138"/>
      <c r="AU89" s="134" t="str">
        <f t="shared" si="84"/>
        <v/>
      </c>
      <c r="AV89" s="138"/>
      <c r="AW89" s="134" t="str">
        <f t="shared" si="85"/>
        <v/>
      </c>
      <c r="AX89" s="138"/>
      <c r="AY89" s="134" t="str">
        <f t="shared" si="86"/>
        <v/>
      </c>
    </row>
    <row r="90" spans="1:52" s="171" customFormat="1" x14ac:dyDescent="0.25">
      <c r="A90" s="128"/>
      <c r="B90" s="129"/>
      <c r="C90" s="130"/>
      <c r="D90" s="130"/>
      <c r="E90" s="131"/>
      <c r="F90" s="132"/>
      <c r="G90" s="133"/>
      <c r="H90" s="128"/>
      <c r="I90" s="134">
        <f t="shared" si="65"/>
        <v>0</v>
      </c>
      <c r="J90" s="135"/>
      <c r="K90" s="134" t="str">
        <f t="shared" si="66"/>
        <v/>
      </c>
      <c r="L90" s="135"/>
      <c r="M90" s="134" t="str">
        <f t="shared" si="67"/>
        <v/>
      </c>
      <c r="N90" s="138"/>
      <c r="O90" s="134" t="str">
        <f t="shared" si="68"/>
        <v/>
      </c>
      <c r="P90" s="136"/>
      <c r="Q90" s="134" t="str">
        <f t="shared" si="69"/>
        <v/>
      </c>
      <c r="R90" s="136"/>
      <c r="S90" s="134" t="str">
        <f t="shared" si="70"/>
        <v/>
      </c>
      <c r="T90" s="138"/>
      <c r="U90" s="134" t="str">
        <f t="shared" si="71"/>
        <v/>
      </c>
      <c r="V90" s="138"/>
      <c r="W90" s="134" t="str">
        <f t="shared" si="72"/>
        <v/>
      </c>
      <c r="X90" s="138"/>
      <c r="Y90" s="134" t="str">
        <f t="shared" si="73"/>
        <v/>
      </c>
      <c r="Z90" s="138"/>
      <c r="AA90" s="134" t="str">
        <f t="shared" si="74"/>
        <v/>
      </c>
      <c r="AB90" s="138"/>
      <c r="AC90" s="134" t="str">
        <f t="shared" si="75"/>
        <v/>
      </c>
      <c r="AD90" s="138"/>
      <c r="AE90" s="134" t="str">
        <f t="shared" si="76"/>
        <v/>
      </c>
      <c r="AF90" s="138"/>
      <c r="AG90" s="134" t="str">
        <f t="shared" si="77"/>
        <v/>
      </c>
      <c r="AH90" s="138"/>
      <c r="AI90" s="134" t="str">
        <f t="shared" si="78"/>
        <v/>
      </c>
      <c r="AJ90" s="138"/>
      <c r="AK90" s="134" t="str">
        <f t="shared" si="79"/>
        <v/>
      </c>
      <c r="AL90" s="138"/>
      <c r="AM90" s="134" t="str">
        <f t="shared" si="80"/>
        <v/>
      </c>
      <c r="AN90" s="138"/>
      <c r="AO90" s="134" t="str">
        <f t="shared" si="81"/>
        <v/>
      </c>
      <c r="AP90" s="138"/>
      <c r="AQ90" s="134" t="str">
        <f t="shared" si="82"/>
        <v/>
      </c>
      <c r="AR90" s="138"/>
      <c r="AS90" s="134" t="str">
        <f t="shared" si="83"/>
        <v/>
      </c>
      <c r="AT90" s="136"/>
      <c r="AU90" s="134" t="str">
        <f t="shared" si="84"/>
        <v/>
      </c>
      <c r="AV90" s="136"/>
      <c r="AW90" s="134" t="str">
        <f t="shared" si="85"/>
        <v/>
      </c>
      <c r="AX90" s="136"/>
      <c r="AY90" s="134" t="str">
        <f t="shared" si="86"/>
        <v/>
      </c>
      <c r="AZ90" s="170"/>
    </row>
    <row r="91" spans="1:52" s="169" customFormat="1" x14ac:dyDescent="0.25">
      <c r="A91" s="26"/>
      <c r="B91" s="59"/>
      <c r="C91" s="18"/>
      <c r="D91" s="18"/>
      <c r="E91" s="34"/>
      <c r="F91" s="46"/>
      <c r="G91" s="47"/>
      <c r="H91" s="26"/>
      <c r="I91" s="19">
        <f t="shared" si="65"/>
        <v>0</v>
      </c>
      <c r="J91" s="37"/>
      <c r="K91" s="19" t="str">
        <f t="shared" si="66"/>
        <v/>
      </c>
      <c r="L91" s="37"/>
      <c r="M91" s="19" t="str">
        <f t="shared" si="67"/>
        <v/>
      </c>
      <c r="N91" s="42"/>
      <c r="O91" s="19" t="str">
        <f t="shared" si="68"/>
        <v/>
      </c>
      <c r="P91" s="42"/>
      <c r="Q91" s="19" t="str">
        <f t="shared" si="69"/>
        <v/>
      </c>
      <c r="R91" s="42"/>
      <c r="S91" s="19" t="str">
        <f t="shared" si="70"/>
        <v/>
      </c>
      <c r="T91" s="43"/>
      <c r="U91" s="19" t="str">
        <f t="shared" si="71"/>
        <v/>
      </c>
      <c r="V91" s="42"/>
      <c r="W91" s="19" t="str">
        <f t="shared" si="72"/>
        <v/>
      </c>
      <c r="X91" s="42"/>
      <c r="Y91" s="19" t="str">
        <f t="shared" si="73"/>
        <v/>
      </c>
      <c r="Z91" s="42"/>
      <c r="AA91" s="19" t="str">
        <f t="shared" si="74"/>
        <v/>
      </c>
      <c r="AB91" s="42"/>
      <c r="AC91" s="19" t="str">
        <f t="shared" si="75"/>
        <v/>
      </c>
      <c r="AD91" s="42"/>
      <c r="AE91" s="19" t="str">
        <f t="shared" si="76"/>
        <v/>
      </c>
      <c r="AF91" s="42"/>
      <c r="AG91" s="19" t="str">
        <f t="shared" si="77"/>
        <v/>
      </c>
      <c r="AH91" s="42"/>
      <c r="AI91" s="19" t="str">
        <f t="shared" si="78"/>
        <v/>
      </c>
      <c r="AJ91" s="42"/>
      <c r="AK91" s="19" t="str">
        <f t="shared" si="79"/>
        <v/>
      </c>
      <c r="AL91" s="42"/>
      <c r="AM91" s="19" t="str">
        <f t="shared" si="80"/>
        <v/>
      </c>
      <c r="AN91" s="42"/>
      <c r="AO91" s="19" t="str">
        <f t="shared" si="81"/>
        <v/>
      </c>
      <c r="AP91" s="42"/>
      <c r="AQ91" s="19" t="str">
        <f t="shared" si="82"/>
        <v/>
      </c>
      <c r="AR91" s="42"/>
      <c r="AS91" s="19" t="str">
        <f t="shared" si="83"/>
        <v/>
      </c>
      <c r="AT91" s="42"/>
      <c r="AU91" s="19" t="str">
        <f t="shared" si="84"/>
        <v/>
      </c>
      <c r="AV91" s="42"/>
      <c r="AW91" s="19" t="str">
        <f t="shared" si="85"/>
        <v/>
      </c>
      <c r="AX91" s="42"/>
      <c r="AY91" s="19" t="str">
        <f t="shared" si="86"/>
        <v/>
      </c>
      <c r="AZ91" s="168"/>
    </row>
    <row r="92" spans="1:52" s="166" customFormat="1" x14ac:dyDescent="0.25">
      <c r="A92" s="104"/>
      <c r="B92" s="105"/>
      <c r="C92" s="106"/>
      <c r="D92" s="106"/>
      <c r="E92" s="107"/>
      <c r="F92" s="108"/>
      <c r="G92" s="109"/>
      <c r="H92" s="104"/>
      <c r="I92" s="110">
        <f t="shared" si="65"/>
        <v>0</v>
      </c>
      <c r="J92" s="161"/>
      <c r="K92" s="110" t="str">
        <f t="shared" si="66"/>
        <v/>
      </c>
      <c r="L92" s="161"/>
      <c r="M92" s="110" t="str">
        <f t="shared" si="67"/>
        <v/>
      </c>
      <c r="N92" s="112"/>
      <c r="O92" s="110" t="str">
        <f t="shared" si="68"/>
        <v/>
      </c>
      <c r="P92" s="113"/>
      <c r="Q92" s="110" t="str">
        <f t="shared" si="69"/>
        <v/>
      </c>
      <c r="R92" s="112"/>
      <c r="S92" s="110" t="str">
        <f t="shared" si="70"/>
        <v/>
      </c>
      <c r="T92" s="45"/>
      <c r="U92" s="110" t="str">
        <f t="shared" si="71"/>
        <v/>
      </c>
      <c r="V92" s="45"/>
      <c r="W92" s="110" t="str">
        <f t="shared" si="72"/>
        <v/>
      </c>
      <c r="X92" s="112"/>
      <c r="Y92" s="110" t="str">
        <f t="shared" si="73"/>
        <v/>
      </c>
      <c r="Z92" s="45"/>
      <c r="AA92" s="110" t="str">
        <f t="shared" si="74"/>
        <v/>
      </c>
      <c r="AB92" s="45"/>
      <c r="AC92" s="110" t="str">
        <f t="shared" si="75"/>
        <v/>
      </c>
      <c r="AD92" s="45"/>
      <c r="AE92" s="110" t="str">
        <f t="shared" si="76"/>
        <v/>
      </c>
      <c r="AF92" s="45"/>
      <c r="AG92" s="110" t="str">
        <f t="shared" si="77"/>
        <v/>
      </c>
      <c r="AH92" s="45"/>
      <c r="AI92" s="110" t="str">
        <f t="shared" si="78"/>
        <v/>
      </c>
      <c r="AJ92" s="45"/>
      <c r="AK92" s="110" t="str">
        <f t="shared" si="79"/>
        <v/>
      </c>
      <c r="AL92" s="45"/>
      <c r="AM92" s="110" t="str">
        <f t="shared" si="80"/>
        <v/>
      </c>
      <c r="AN92" s="45"/>
      <c r="AO92" s="110" t="str">
        <f t="shared" si="81"/>
        <v/>
      </c>
      <c r="AP92" s="45"/>
      <c r="AQ92" s="110" t="str">
        <f t="shared" si="82"/>
        <v/>
      </c>
      <c r="AR92" s="45"/>
      <c r="AS92" s="110" t="str">
        <f t="shared" si="83"/>
        <v/>
      </c>
      <c r="AT92" s="45"/>
      <c r="AU92" s="110" t="str">
        <f t="shared" si="84"/>
        <v/>
      </c>
      <c r="AV92" s="45"/>
      <c r="AW92" s="110" t="str">
        <f t="shared" si="85"/>
        <v/>
      </c>
      <c r="AX92" s="45"/>
      <c r="AY92" s="110" t="str">
        <f t="shared" si="86"/>
        <v/>
      </c>
      <c r="AZ92" s="165"/>
    </row>
    <row r="93" spans="1:52" x14ac:dyDescent="0.25">
      <c r="A93" s="141"/>
      <c r="B93" s="142"/>
      <c r="C93" s="143"/>
      <c r="D93" s="143"/>
      <c r="E93" s="144"/>
      <c r="F93" s="145"/>
      <c r="G93" s="151"/>
      <c r="H93" s="141"/>
      <c r="I93" s="147">
        <f t="shared" si="65"/>
        <v>0</v>
      </c>
      <c r="J93" s="148"/>
      <c r="K93" s="147" t="str">
        <f t="shared" si="66"/>
        <v/>
      </c>
      <c r="L93" s="148"/>
      <c r="M93" s="147" t="str">
        <f t="shared" si="67"/>
        <v/>
      </c>
      <c r="N93" s="149"/>
      <c r="O93" s="147" t="str">
        <f t="shared" si="68"/>
        <v/>
      </c>
      <c r="P93" s="152"/>
      <c r="Q93" s="147" t="str">
        <f t="shared" si="69"/>
        <v/>
      </c>
      <c r="R93" s="149"/>
      <c r="S93" s="147" t="str">
        <f t="shared" si="70"/>
        <v/>
      </c>
      <c r="T93" s="150"/>
      <c r="U93" s="147" t="str">
        <f t="shared" si="71"/>
        <v/>
      </c>
      <c r="V93" s="150"/>
      <c r="W93" s="147" t="str">
        <f t="shared" si="72"/>
        <v/>
      </c>
      <c r="X93" s="150"/>
      <c r="Y93" s="147" t="str">
        <f t="shared" si="73"/>
        <v/>
      </c>
      <c r="Z93" s="150"/>
      <c r="AA93" s="147" t="str">
        <f t="shared" si="74"/>
        <v/>
      </c>
      <c r="AB93" s="150"/>
      <c r="AC93" s="147" t="str">
        <f t="shared" si="75"/>
        <v/>
      </c>
      <c r="AD93" s="150"/>
      <c r="AE93" s="147" t="str">
        <f t="shared" si="76"/>
        <v/>
      </c>
      <c r="AF93" s="150"/>
      <c r="AG93" s="147" t="str">
        <f t="shared" si="77"/>
        <v/>
      </c>
      <c r="AH93" s="150"/>
      <c r="AI93" s="147" t="str">
        <f t="shared" si="78"/>
        <v/>
      </c>
      <c r="AJ93" s="150"/>
      <c r="AK93" s="147" t="str">
        <f t="shared" si="79"/>
        <v/>
      </c>
      <c r="AL93" s="150"/>
      <c r="AM93" s="147" t="str">
        <f t="shared" si="80"/>
        <v/>
      </c>
      <c r="AN93" s="150"/>
      <c r="AO93" s="147" t="str">
        <f t="shared" si="81"/>
        <v/>
      </c>
      <c r="AP93" s="150"/>
      <c r="AQ93" s="147" t="str">
        <f t="shared" si="82"/>
        <v/>
      </c>
      <c r="AR93" s="150"/>
      <c r="AS93" s="147" t="str">
        <f t="shared" si="83"/>
        <v/>
      </c>
      <c r="AT93" s="150"/>
      <c r="AU93" s="147" t="str">
        <f t="shared" si="84"/>
        <v/>
      </c>
      <c r="AV93" s="150"/>
      <c r="AW93" s="147" t="str">
        <f t="shared" si="85"/>
        <v/>
      </c>
      <c r="AX93" s="150"/>
      <c r="AY93" s="147" t="str">
        <f t="shared" si="86"/>
        <v/>
      </c>
    </row>
    <row r="94" spans="1:52" s="171" customFormat="1" x14ac:dyDescent="0.25">
      <c r="A94" s="26"/>
      <c r="B94" s="59"/>
      <c r="C94" s="18"/>
      <c r="D94" s="18"/>
      <c r="E94" s="34"/>
      <c r="F94" s="46"/>
      <c r="G94" s="47"/>
      <c r="H94" s="26"/>
      <c r="I94" s="19">
        <f t="shared" si="65"/>
        <v>0</v>
      </c>
      <c r="J94" s="37"/>
      <c r="K94" s="19" t="str">
        <f t="shared" si="66"/>
        <v/>
      </c>
      <c r="L94" s="37"/>
      <c r="M94" s="19" t="str">
        <f t="shared" si="67"/>
        <v/>
      </c>
      <c r="N94" s="42"/>
      <c r="O94" s="19" t="str">
        <f t="shared" si="68"/>
        <v/>
      </c>
      <c r="P94" s="42"/>
      <c r="Q94" s="19" t="str">
        <f t="shared" si="69"/>
        <v/>
      </c>
      <c r="R94" s="42"/>
      <c r="S94" s="19" t="str">
        <f t="shared" si="70"/>
        <v/>
      </c>
      <c r="T94" s="42"/>
      <c r="U94" s="19" t="str">
        <f t="shared" si="71"/>
        <v/>
      </c>
      <c r="V94" s="42"/>
      <c r="W94" s="19" t="str">
        <f t="shared" si="72"/>
        <v/>
      </c>
      <c r="X94" s="43"/>
      <c r="Y94" s="19" t="str">
        <f t="shared" si="73"/>
        <v/>
      </c>
      <c r="Z94" s="42"/>
      <c r="AA94" s="19" t="str">
        <f t="shared" si="74"/>
        <v/>
      </c>
      <c r="AB94" s="42"/>
      <c r="AC94" s="19" t="str">
        <f t="shared" si="75"/>
        <v/>
      </c>
      <c r="AD94" s="42"/>
      <c r="AE94" s="19" t="str">
        <f t="shared" si="76"/>
        <v/>
      </c>
      <c r="AF94" s="42"/>
      <c r="AG94" s="19" t="str">
        <f t="shared" si="77"/>
        <v/>
      </c>
      <c r="AH94" s="42"/>
      <c r="AI94" s="19" t="str">
        <f t="shared" si="78"/>
        <v/>
      </c>
      <c r="AJ94" s="42"/>
      <c r="AK94" s="19" t="str">
        <f t="shared" si="79"/>
        <v/>
      </c>
      <c r="AL94" s="42"/>
      <c r="AM94" s="19" t="str">
        <f t="shared" si="80"/>
        <v/>
      </c>
      <c r="AN94" s="42"/>
      <c r="AO94" s="19" t="str">
        <f t="shared" si="81"/>
        <v/>
      </c>
      <c r="AP94" s="42"/>
      <c r="AQ94" s="19" t="str">
        <f t="shared" si="82"/>
        <v/>
      </c>
      <c r="AR94" s="42"/>
      <c r="AS94" s="19" t="str">
        <f t="shared" si="83"/>
        <v/>
      </c>
      <c r="AT94" s="42"/>
      <c r="AU94" s="19" t="str">
        <f t="shared" si="84"/>
        <v/>
      </c>
      <c r="AV94" s="42"/>
      <c r="AW94" s="19" t="str">
        <f t="shared" si="85"/>
        <v/>
      </c>
      <c r="AX94" s="42"/>
      <c r="AY94" s="19" t="str">
        <f t="shared" si="86"/>
        <v/>
      </c>
      <c r="AZ94" s="170"/>
    </row>
    <row r="95" spans="1:52" x14ac:dyDescent="0.25">
      <c r="A95" s="128"/>
      <c r="B95" s="129"/>
      <c r="C95" s="130"/>
      <c r="D95" s="130"/>
      <c r="E95" s="131"/>
      <c r="F95" s="132"/>
      <c r="G95" s="133"/>
      <c r="H95" s="128"/>
      <c r="I95" s="134">
        <f t="shared" si="65"/>
        <v>0</v>
      </c>
      <c r="J95" s="135"/>
      <c r="K95" s="134" t="str">
        <f t="shared" si="66"/>
        <v/>
      </c>
      <c r="L95" s="135"/>
      <c r="M95" s="134" t="str">
        <f t="shared" si="67"/>
        <v/>
      </c>
      <c r="N95" s="136"/>
      <c r="O95" s="134" t="str">
        <f t="shared" si="68"/>
        <v/>
      </c>
      <c r="P95" s="136"/>
      <c r="Q95" s="134" t="str">
        <f t="shared" si="69"/>
        <v/>
      </c>
      <c r="R95" s="136"/>
      <c r="S95" s="134" t="str">
        <f t="shared" si="70"/>
        <v/>
      </c>
      <c r="T95" s="138"/>
      <c r="U95" s="134" t="str">
        <f t="shared" si="71"/>
        <v/>
      </c>
      <c r="V95" s="136"/>
      <c r="W95" s="134" t="str">
        <f t="shared" si="72"/>
        <v/>
      </c>
      <c r="X95" s="136"/>
      <c r="Y95" s="134" t="str">
        <f t="shared" si="73"/>
        <v/>
      </c>
      <c r="Z95" s="136"/>
      <c r="AA95" s="134" t="str">
        <f t="shared" si="74"/>
        <v/>
      </c>
      <c r="AB95" s="136"/>
      <c r="AC95" s="134" t="str">
        <f t="shared" si="75"/>
        <v/>
      </c>
      <c r="AD95" s="136"/>
      <c r="AE95" s="134" t="str">
        <f t="shared" si="76"/>
        <v/>
      </c>
      <c r="AF95" s="136"/>
      <c r="AG95" s="134" t="str">
        <f t="shared" si="77"/>
        <v/>
      </c>
      <c r="AH95" s="136"/>
      <c r="AI95" s="134" t="str">
        <f t="shared" si="78"/>
        <v/>
      </c>
      <c r="AJ95" s="136"/>
      <c r="AK95" s="134" t="str">
        <f t="shared" si="79"/>
        <v/>
      </c>
      <c r="AL95" s="136"/>
      <c r="AM95" s="134" t="str">
        <f t="shared" si="80"/>
        <v/>
      </c>
      <c r="AN95" s="136"/>
      <c r="AO95" s="134" t="str">
        <f t="shared" si="81"/>
        <v/>
      </c>
      <c r="AP95" s="136"/>
      <c r="AQ95" s="134" t="str">
        <f t="shared" si="82"/>
        <v/>
      </c>
      <c r="AR95" s="136"/>
      <c r="AS95" s="134" t="str">
        <f t="shared" si="83"/>
        <v/>
      </c>
      <c r="AT95" s="138"/>
      <c r="AU95" s="134" t="str">
        <f t="shared" si="84"/>
        <v/>
      </c>
      <c r="AV95" s="138"/>
      <c r="AW95" s="134" t="str">
        <f t="shared" si="85"/>
        <v/>
      </c>
      <c r="AX95" s="138"/>
      <c r="AY95" s="134" t="str">
        <f t="shared" si="86"/>
        <v/>
      </c>
    </row>
    <row r="96" spans="1:52" s="169" customFormat="1" x14ac:dyDescent="0.25">
      <c r="A96" s="26"/>
      <c r="B96" s="59"/>
      <c r="C96" s="18"/>
      <c r="D96" s="18"/>
      <c r="E96" s="34"/>
      <c r="F96" s="46"/>
      <c r="G96" s="47"/>
      <c r="H96" s="26"/>
      <c r="I96" s="19">
        <f t="shared" si="65"/>
        <v>0</v>
      </c>
      <c r="J96" s="37"/>
      <c r="K96" s="19" t="str">
        <f t="shared" si="66"/>
        <v/>
      </c>
      <c r="L96" s="37"/>
      <c r="M96" s="19" t="str">
        <f t="shared" si="67"/>
        <v/>
      </c>
      <c r="N96" s="42"/>
      <c r="O96" s="19" t="str">
        <f t="shared" si="68"/>
        <v/>
      </c>
      <c r="P96" s="42"/>
      <c r="Q96" s="19" t="str">
        <f t="shared" si="69"/>
        <v/>
      </c>
      <c r="R96" s="42"/>
      <c r="S96" s="19" t="str">
        <f t="shared" si="70"/>
        <v/>
      </c>
      <c r="T96" s="43"/>
      <c r="U96" s="19" t="str">
        <f t="shared" si="71"/>
        <v/>
      </c>
      <c r="V96" s="43"/>
      <c r="W96" s="19" t="str">
        <f t="shared" si="72"/>
        <v/>
      </c>
      <c r="X96" s="43"/>
      <c r="Y96" s="19" t="str">
        <f t="shared" si="73"/>
        <v/>
      </c>
      <c r="Z96" s="43"/>
      <c r="AA96" s="19" t="str">
        <f t="shared" si="74"/>
        <v/>
      </c>
      <c r="AB96" s="43"/>
      <c r="AC96" s="19" t="str">
        <f t="shared" si="75"/>
        <v/>
      </c>
      <c r="AD96" s="43"/>
      <c r="AE96" s="19" t="str">
        <f t="shared" si="76"/>
        <v/>
      </c>
      <c r="AF96" s="43"/>
      <c r="AG96" s="19" t="str">
        <f t="shared" si="77"/>
        <v/>
      </c>
      <c r="AH96" s="43"/>
      <c r="AI96" s="19" t="str">
        <f t="shared" si="78"/>
        <v/>
      </c>
      <c r="AJ96" s="43"/>
      <c r="AK96" s="19" t="str">
        <f t="shared" si="79"/>
        <v/>
      </c>
      <c r="AL96" s="43"/>
      <c r="AM96" s="19" t="str">
        <f t="shared" si="80"/>
        <v/>
      </c>
      <c r="AN96" s="43"/>
      <c r="AO96" s="19" t="str">
        <f t="shared" si="81"/>
        <v/>
      </c>
      <c r="AP96" s="43"/>
      <c r="AQ96" s="19" t="str">
        <f t="shared" si="82"/>
        <v/>
      </c>
      <c r="AR96" s="43"/>
      <c r="AS96" s="19" t="str">
        <f t="shared" si="83"/>
        <v/>
      </c>
      <c r="AT96" s="42"/>
      <c r="AU96" s="19" t="str">
        <f t="shared" si="84"/>
        <v/>
      </c>
      <c r="AV96" s="42"/>
      <c r="AW96" s="19" t="str">
        <f t="shared" si="85"/>
        <v/>
      </c>
      <c r="AX96" s="42"/>
      <c r="AY96" s="19" t="str">
        <f t="shared" si="86"/>
        <v/>
      </c>
      <c r="AZ96" s="168"/>
    </row>
    <row r="97" spans="1:52" x14ac:dyDescent="0.25">
      <c r="A97" s="141"/>
      <c r="B97" s="142"/>
      <c r="C97" s="143"/>
      <c r="D97" s="143"/>
      <c r="E97" s="144"/>
      <c r="F97" s="145"/>
      <c r="G97" s="146"/>
      <c r="H97" s="141"/>
      <c r="I97" s="147">
        <f t="shared" si="65"/>
        <v>0</v>
      </c>
      <c r="J97" s="148"/>
      <c r="K97" s="147" t="str">
        <f t="shared" si="66"/>
        <v/>
      </c>
      <c r="L97" s="148"/>
      <c r="M97" s="147" t="str">
        <f t="shared" si="67"/>
        <v/>
      </c>
      <c r="N97" s="149"/>
      <c r="O97" s="147" t="str">
        <f t="shared" si="68"/>
        <v/>
      </c>
      <c r="P97" s="152"/>
      <c r="Q97" s="147" t="str">
        <f t="shared" si="69"/>
        <v/>
      </c>
      <c r="R97" s="149"/>
      <c r="S97" s="147" t="str">
        <f t="shared" si="70"/>
        <v/>
      </c>
      <c r="T97" s="149"/>
      <c r="U97" s="147" t="str">
        <f t="shared" si="71"/>
        <v/>
      </c>
      <c r="V97" s="149"/>
      <c r="W97" s="147" t="str">
        <f t="shared" si="72"/>
        <v/>
      </c>
      <c r="X97" s="149"/>
      <c r="Y97" s="147" t="str">
        <f t="shared" si="73"/>
        <v/>
      </c>
      <c r="Z97" s="149"/>
      <c r="AA97" s="147" t="str">
        <f t="shared" si="74"/>
        <v/>
      </c>
      <c r="AB97" s="149"/>
      <c r="AC97" s="147" t="str">
        <f t="shared" si="75"/>
        <v/>
      </c>
      <c r="AD97" s="149"/>
      <c r="AE97" s="147" t="str">
        <f t="shared" si="76"/>
        <v/>
      </c>
      <c r="AF97" s="149"/>
      <c r="AG97" s="147" t="str">
        <f t="shared" si="77"/>
        <v/>
      </c>
      <c r="AH97" s="149"/>
      <c r="AI97" s="147" t="str">
        <f t="shared" si="78"/>
        <v/>
      </c>
      <c r="AJ97" s="149"/>
      <c r="AK97" s="147" t="str">
        <f t="shared" si="79"/>
        <v/>
      </c>
      <c r="AL97" s="149"/>
      <c r="AM97" s="147" t="str">
        <f t="shared" si="80"/>
        <v/>
      </c>
      <c r="AN97" s="149"/>
      <c r="AO97" s="147" t="str">
        <f t="shared" si="81"/>
        <v/>
      </c>
      <c r="AP97" s="149"/>
      <c r="AQ97" s="147" t="str">
        <f t="shared" si="82"/>
        <v/>
      </c>
      <c r="AR97" s="149"/>
      <c r="AS97" s="147" t="str">
        <f t="shared" si="83"/>
        <v/>
      </c>
      <c r="AT97" s="149"/>
      <c r="AU97" s="147" t="str">
        <f t="shared" si="84"/>
        <v/>
      </c>
      <c r="AV97" s="149"/>
      <c r="AW97" s="147" t="str">
        <f t="shared" si="85"/>
        <v/>
      </c>
      <c r="AX97" s="149"/>
      <c r="AY97" s="147" t="str">
        <f t="shared" si="86"/>
        <v/>
      </c>
    </row>
    <row r="98" spans="1:52" s="182" customFormat="1" x14ac:dyDescent="0.25">
      <c r="A98" s="164"/>
      <c r="B98" s="64"/>
      <c r="C98" s="65"/>
      <c r="D98" s="65"/>
      <c r="E98" s="172"/>
      <c r="F98" s="173"/>
      <c r="G98" s="174"/>
      <c r="H98" s="164"/>
      <c r="I98" s="175">
        <f t="shared" si="65"/>
        <v>0</v>
      </c>
      <c r="J98" s="176"/>
      <c r="K98" s="175" t="str">
        <f t="shared" si="66"/>
        <v/>
      </c>
      <c r="L98" s="176"/>
      <c r="M98" s="175" t="str">
        <f t="shared" si="67"/>
        <v/>
      </c>
      <c r="N98" s="177"/>
      <c r="O98" s="175" t="str">
        <f t="shared" si="68"/>
        <v/>
      </c>
      <c r="P98" s="195"/>
      <c r="Q98" s="175" t="str">
        <f t="shared" si="69"/>
        <v/>
      </c>
      <c r="R98" s="177"/>
      <c r="S98" s="175" t="str">
        <f t="shared" si="70"/>
        <v/>
      </c>
      <c r="T98" s="180"/>
      <c r="U98" s="175" t="str">
        <f t="shared" si="71"/>
        <v/>
      </c>
      <c r="V98" s="180"/>
      <c r="W98" s="175" t="str">
        <f t="shared" si="72"/>
        <v/>
      </c>
      <c r="X98" s="177"/>
      <c r="Y98" s="175" t="str">
        <f t="shared" si="73"/>
        <v/>
      </c>
      <c r="Z98" s="180"/>
      <c r="AA98" s="175" t="str">
        <f t="shared" si="74"/>
        <v/>
      </c>
      <c r="AB98" s="180"/>
      <c r="AC98" s="175" t="str">
        <f t="shared" si="75"/>
        <v/>
      </c>
      <c r="AD98" s="180"/>
      <c r="AE98" s="175" t="str">
        <f t="shared" si="76"/>
        <v/>
      </c>
      <c r="AF98" s="180"/>
      <c r="AG98" s="175" t="str">
        <f t="shared" si="77"/>
        <v/>
      </c>
      <c r="AH98" s="180"/>
      <c r="AI98" s="175" t="str">
        <f t="shared" si="78"/>
        <v/>
      </c>
      <c r="AJ98" s="180"/>
      <c r="AK98" s="175" t="str">
        <f t="shared" si="79"/>
        <v/>
      </c>
      <c r="AL98" s="180"/>
      <c r="AM98" s="175" t="str">
        <f t="shared" si="80"/>
        <v/>
      </c>
      <c r="AN98" s="180"/>
      <c r="AO98" s="175" t="str">
        <f t="shared" si="81"/>
        <v/>
      </c>
      <c r="AP98" s="180"/>
      <c r="AQ98" s="175" t="str">
        <f t="shared" si="82"/>
        <v/>
      </c>
      <c r="AR98" s="180"/>
      <c r="AS98" s="175" t="str">
        <f t="shared" si="83"/>
        <v/>
      </c>
      <c r="AT98" s="180"/>
      <c r="AU98" s="175" t="str">
        <f t="shared" si="84"/>
        <v/>
      </c>
      <c r="AV98" s="180"/>
      <c r="AW98" s="175" t="str">
        <f t="shared" si="85"/>
        <v/>
      </c>
      <c r="AX98" s="180"/>
      <c r="AY98" s="175" t="str">
        <f t="shared" si="86"/>
        <v/>
      </c>
      <c r="AZ98" s="181"/>
    </row>
    <row r="99" spans="1:52" x14ac:dyDescent="0.25">
      <c r="A99" s="163"/>
      <c r="B99" s="142"/>
      <c r="C99" s="143"/>
      <c r="D99" s="143"/>
      <c r="E99" s="144"/>
      <c r="F99" s="145"/>
      <c r="G99" s="146"/>
      <c r="H99" s="141"/>
      <c r="I99" s="147">
        <f t="shared" si="65"/>
        <v>0</v>
      </c>
      <c r="J99" s="148"/>
      <c r="K99" s="147" t="str">
        <f t="shared" si="66"/>
        <v/>
      </c>
      <c r="L99" s="148"/>
      <c r="M99" s="147" t="str">
        <f t="shared" si="67"/>
        <v/>
      </c>
      <c r="N99" s="149"/>
      <c r="O99" s="147" t="str">
        <f t="shared" si="68"/>
        <v/>
      </c>
      <c r="P99" s="152"/>
      <c r="Q99" s="147" t="str">
        <f t="shared" si="69"/>
        <v/>
      </c>
      <c r="R99" s="149"/>
      <c r="S99" s="147" t="str">
        <f t="shared" si="70"/>
        <v/>
      </c>
      <c r="T99" s="150"/>
      <c r="U99" s="147" t="str">
        <f t="shared" si="71"/>
        <v/>
      </c>
      <c r="V99" s="150"/>
      <c r="W99" s="147" t="str">
        <f t="shared" si="72"/>
        <v/>
      </c>
      <c r="X99" s="149"/>
      <c r="Y99" s="147" t="str">
        <f t="shared" si="73"/>
        <v/>
      </c>
      <c r="Z99" s="150"/>
      <c r="AA99" s="147" t="str">
        <f t="shared" si="74"/>
        <v/>
      </c>
      <c r="AB99" s="150"/>
      <c r="AC99" s="147" t="str">
        <f t="shared" si="75"/>
        <v/>
      </c>
      <c r="AD99" s="150"/>
      <c r="AE99" s="147" t="str">
        <f t="shared" si="76"/>
        <v/>
      </c>
      <c r="AF99" s="150"/>
      <c r="AG99" s="147" t="str">
        <f t="shared" si="77"/>
        <v/>
      </c>
      <c r="AH99" s="150"/>
      <c r="AI99" s="147" t="str">
        <f t="shared" si="78"/>
        <v/>
      </c>
      <c r="AJ99" s="150"/>
      <c r="AK99" s="147" t="str">
        <f t="shared" si="79"/>
        <v/>
      </c>
      <c r="AL99" s="150"/>
      <c r="AM99" s="147" t="str">
        <f t="shared" si="80"/>
        <v/>
      </c>
      <c r="AN99" s="150"/>
      <c r="AO99" s="147" t="str">
        <f t="shared" si="81"/>
        <v/>
      </c>
      <c r="AP99" s="150"/>
      <c r="AQ99" s="147" t="str">
        <f t="shared" si="82"/>
        <v/>
      </c>
      <c r="AR99" s="150"/>
      <c r="AS99" s="147" t="str">
        <f t="shared" si="83"/>
        <v/>
      </c>
      <c r="AT99" s="150"/>
      <c r="AU99" s="147" t="str">
        <f t="shared" si="84"/>
        <v/>
      </c>
      <c r="AV99" s="150"/>
      <c r="AW99" s="147" t="str">
        <f t="shared" si="85"/>
        <v/>
      </c>
      <c r="AX99" s="150"/>
      <c r="AY99" s="147" t="str">
        <f t="shared" si="86"/>
        <v/>
      </c>
    </row>
    <row r="100" spans="1:52" s="169" customFormat="1" x14ac:dyDescent="0.25">
      <c r="A100" s="26"/>
      <c r="B100" s="59"/>
      <c r="C100" s="18"/>
      <c r="D100" s="18"/>
      <c r="E100" s="34"/>
      <c r="F100" s="46"/>
      <c r="G100" s="48"/>
      <c r="H100" s="26"/>
      <c r="I100" s="19">
        <f t="shared" si="65"/>
        <v>0</v>
      </c>
      <c r="J100" s="37"/>
      <c r="K100" s="19" t="str">
        <f t="shared" si="66"/>
        <v/>
      </c>
      <c r="L100" s="37"/>
      <c r="M100" s="19" t="str">
        <f t="shared" si="67"/>
        <v/>
      </c>
      <c r="N100" s="42"/>
      <c r="O100" s="19" t="str">
        <f t="shared" si="68"/>
        <v/>
      </c>
      <c r="P100" s="42"/>
      <c r="Q100" s="19" t="str">
        <f t="shared" si="69"/>
        <v/>
      </c>
      <c r="R100" s="42"/>
      <c r="S100" s="19" t="str">
        <f t="shared" si="70"/>
        <v/>
      </c>
      <c r="T100" s="42"/>
      <c r="U100" s="19" t="str">
        <f t="shared" si="71"/>
        <v/>
      </c>
      <c r="V100" s="42"/>
      <c r="W100" s="19" t="str">
        <f t="shared" si="72"/>
        <v/>
      </c>
      <c r="X100" s="42"/>
      <c r="Y100" s="19" t="str">
        <f t="shared" si="73"/>
        <v/>
      </c>
      <c r="Z100" s="42"/>
      <c r="AA100" s="19" t="str">
        <f t="shared" si="74"/>
        <v/>
      </c>
      <c r="AB100" s="42"/>
      <c r="AC100" s="19" t="str">
        <f t="shared" si="75"/>
        <v/>
      </c>
      <c r="AD100" s="42"/>
      <c r="AE100" s="19" t="str">
        <f t="shared" si="76"/>
        <v/>
      </c>
      <c r="AF100" s="42"/>
      <c r="AG100" s="19" t="str">
        <f t="shared" si="77"/>
        <v/>
      </c>
      <c r="AH100" s="42"/>
      <c r="AI100" s="19" t="str">
        <f t="shared" si="78"/>
        <v/>
      </c>
      <c r="AJ100" s="42"/>
      <c r="AK100" s="19" t="str">
        <f t="shared" si="79"/>
        <v/>
      </c>
      <c r="AL100" s="42"/>
      <c r="AM100" s="19" t="str">
        <f t="shared" si="80"/>
        <v/>
      </c>
      <c r="AN100" s="42"/>
      <c r="AO100" s="19" t="str">
        <f t="shared" si="81"/>
        <v/>
      </c>
      <c r="AP100" s="42"/>
      <c r="AQ100" s="19" t="str">
        <f t="shared" si="82"/>
        <v/>
      </c>
      <c r="AR100" s="42"/>
      <c r="AS100" s="19" t="str">
        <f t="shared" si="83"/>
        <v/>
      </c>
      <c r="AT100" s="43"/>
      <c r="AU100" s="19" t="str">
        <f t="shared" si="84"/>
        <v/>
      </c>
      <c r="AV100" s="43"/>
      <c r="AW100" s="19" t="str">
        <f t="shared" si="85"/>
        <v/>
      </c>
      <c r="AX100" s="43"/>
      <c r="AY100" s="19" t="str">
        <f t="shared" si="86"/>
        <v/>
      </c>
      <c r="AZ100" s="168"/>
    </row>
    <row r="101" spans="1:52" x14ac:dyDescent="0.25">
      <c r="A101" s="163"/>
      <c r="B101" s="142"/>
      <c r="C101" s="143"/>
      <c r="D101" s="143"/>
      <c r="E101" s="144"/>
      <c r="F101" s="145"/>
      <c r="G101" s="146"/>
      <c r="H101" s="141"/>
      <c r="I101" s="147">
        <f t="shared" si="65"/>
        <v>0</v>
      </c>
      <c r="J101" s="148"/>
      <c r="K101" s="147" t="str">
        <f t="shared" si="66"/>
        <v/>
      </c>
      <c r="L101" s="148"/>
      <c r="M101" s="147" t="str">
        <f t="shared" si="67"/>
        <v/>
      </c>
      <c r="N101" s="149"/>
      <c r="O101" s="147" t="str">
        <f t="shared" si="68"/>
        <v/>
      </c>
      <c r="P101" s="149"/>
      <c r="Q101" s="147" t="str">
        <f t="shared" si="69"/>
        <v/>
      </c>
      <c r="R101" s="149"/>
      <c r="S101" s="147" t="str">
        <f t="shared" si="70"/>
        <v/>
      </c>
      <c r="T101" s="150"/>
      <c r="U101" s="147" t="str">
        <f t="shared" si="71"/>
        <v/>
      </c>
      <c r="V101" s="150"/>
      <c r="W101" s="147" t="str">
        <f t="shared" si="72"/>
        <v/>
      </c>
      <c r="X101" s="149"/>
      <c r="Y101" s="147" t="str">
        <f t="shared" si="73"/>
        <v/>
      </c>
      <c r="Z101" s="150"/>
      <c r="AA101" s="147" t="str">
        <f t="shared" si="74"/>
        <v/>
      </c>
      <c r="AB101" s="150"/>
      <c r="AC101" s="147" t="str">
        <f t="shared" si="75"/>
        <v/>
      </c>
      <c r="AD101" s="150"/>
      <c r="AE101" s="147" t="str">
        <f t="shared" si="76"/>
        <v/>
      </c>
      <c r="AF101" s="150"/>
      <c r="AG101" s="147" t="str">
        <f t="shared" si="77"/>
        <v/>
      </c>
      <c r="AH101" s="150"/>
      <c r="AI101" s="147" t="str">
        <f t="shared" si="78"/>
        <v/>
      </c>
      <c r="AJ101" s="150"/>
      <c r="AK101" s="147" t="str">
        <f t="shared" si="79"/>
        <v/>
      </c>
      <c r="AL101" s="150"/>
      <c r="AM101" s="147" t="str">
        <f t="shared" si="80"/>
        <v/>
      </c>
      <c r="AN101" s="150"/>
      <c r="AO101" s="147" t="str">
        <f t="shared" si="81"/>
        <v/>
      </c>
      <c r="AP101" s="150"/>
      <c r="AQ101" s="147" t="str">
        <f t="shared" si="82"/>
        <v/>
      </c>
      <c r="AR101" s="150"/>
      <c r="AS101" s="147" t="str">
        <f t="shared" si="83"/>
        <v/>
      </c>
      <c r="AT101" s="150"/>
      <c r="AU101" s="147" t="str">
        <f t="shared" si="84"/>
        <v/>
      </c>
      <c r="AV101" s="150"/>
      <c r="AW101" s="147" t="str">
        <f t="shared" si="85"/>
        <v/>
      </c>
      <c r="AX101" s="150"/>
      <c r="AY101" s="147" t="str">
        <f t="shared" si="86"/>
        <v/>
      </c>
    </row>
    <row r="102" spans="1:52" s="171" customFormat="1" x14ac:dyDescent="0.25">
      <c r="A102" s="128"/>
      <c r="B102" s="129"/>
      <c r="C102" s="130"/>
      <c r="D102" s="130"/>
      <c r="E102" s="131"/>
      <c r="F102" s="132"/>
      <c r="G102" s="133"/>
      <c r="H102" s="128"/>
      <c r="I102" s="134">
        <f t="shared" si="65"/>
        <v>0</v>
      </c>
      <c r="J102" s="135"/>
      <c r="K102" s="134" t="str">
        <f t="shared" si="66"/>
        <v/>
      </c>
      <c r="L102" s="135"/>
      <c r="M102" s="134" t="str">
        <f t="shared" si="67"/>
        <v/>
      </c>
      <c r="N102" s="138"/>
      <c r="O102" s="134" t="str">
        <f t="shared" si="68"/>
        <v/>
      </c>
      <c r="P102" s="137"/>
      <c r="Q102" s="134" t="str">
        <f t="shared" si="69"/>
        <v/>
      </c>
      <c r="R102" s="138"/>
      <c r="S102" s="134" t="str">
        <f t="shared" si="70"/>
        <v/>
      </c>
      <c r="T102" s="138"/>
      <c r="U102" s="134" t="str">
        <f t="shared" si="71"/>
        <v/>
      </c>
      <c r="V102" s="138"/>
      <c r="W102" s="134" t="str">
        <f t="shared" si="72"/>
        <v/>
      </c>
      <c r="X102" s="138"/>
      <c r="Y102" s="134" t="str">
        <f t="shared" si="73"/>
        <v/>
      </c>
      <c r="Z102" s="138"/>
      <c r="AA102" s="134" t="str">
        <f t="shared" si="74"/>
        <v/>
      </c>
      <c r="AB102" s="138"/>
      <c r="AC102" s="134" t="str">
        <f t="shared" si="75"/>
        <v/>
      </c>
      <c r="AD102" s="138"/>
      <c r="AE102" s="134" t="str">
        <f t="shared" si="76"/>
        <v/>
      </c>
      <c r="AF102" s="138"/>
      <c r="AG102" s="134" t="str">
        <f t="shared" si="77"/>
        <v/>
      </c>
      <c r="AH102" s="138"/>
      <c r="AI102" s="134" t="str">
        <f t="shared" si="78"/>
        <v/>
      </c>
      <c r="AJ102" s="138"/>
      <c r="AK102" s="134" t="str">
        <f t="shared" si="79"/>
        <v/>
      </c>
      <c r="AL102" s="138"/>
      <c r="AM102" s="134" t="str">
        <f t="shared" si="80"/>
        <v/>
      </c>
      <c r="AN102" s="138"/>
      <c r="AO102" s="134" t="str">
        <f t="shared" si="81"/>
        <v/>
      </c>
      <c r="AP102" s="138"/>
      <c r="AQ102" s="134" t="str">
        <f t="shared" si="82"/>
        <v/>
      </c>
      <c r="AR102" s="138"/>
      <c r="AS102" s="134" t="str">
        <f t="shared" si="83"/>
        <v/>
      </c>
      <c r="AT102" s="136"/>
      <c r="AU102" s="134" t="str">
        <f t="shared" si="84"/>
        <v/>
      </c>
      <c r="AV102" s="136"/>
      <c r="AW102" s="134" t="str">
        <f t="shared" si="85"/>
        <v/>
      </c>
      <c r="AX102" s="136"/>
      <c r="AY102" s="134" t="str">
        <f t="shared" si="86"/>
        <v/>
      </c>
      <c r="AZ102" s="170"/>
    </row>
    <row r="103" spans="1:52" s="169" customFormat="1" x14ac:dyDescent="0.25">
      <c r="A103" s="26"/>
      <c r="B103" s="59"/>
      <c r="C103" s="18"/>
      <c r="D103" s="18"/>
      <c r="E103" s="34"/>
      <c r="F103" s="46"/>
      <c r="G103" s="47"/>
      <c r="H103" s="26"/>
      <c r="I103" s="19">
        <f t="shared" si="65"/>
        <v>0</v>
      </c>
      <c r="J103" s="37"/>
      <c r="K103" s="19" t="str">
        <f t="shared" si="66"/>
        <v/>
      </c>
      <c r="L103" s="37"/>
      <c r="M103" s="19" t="str">
        <f t="shared" si="67"/>
        <v/>
      </c>
      <c r="N103" s="42"/>
      <c r="O103" s="19" t="str">
        <f t="shared" si="68"/>
        <v/>
      </c>
      <c r="P103" s="44"/>
      <c r="Q103" s="19" t="str">
        <f t="shared" si="69"/>
        <v/>
      </c>
      <c r="R103" s="42"/>
      <c r="S103" s="19" t="str">
        <f t="shared" si="70"/>
        <v/>
      </c>
      <c r="T103" s="43"/>
      <c r="U103" s="19" t="str">
        <f t="shared" si="71"/>
        <v/>
      </c>
      <c r="V103" s="43"/>
      <c r="W103" s="19" t="str">
        <f t="shared" si="72"/>
        <v/>
      </c>
      <c r="X103" s="43"/>
      <c r="Y103" s="19" t="str">
        <f t="shared" si="73"/>
        <v/>
      </c>
      <c r="Z103" s="43"/>
      <c r="AA103" s="19" t="str">
        <f t="shared" si="74"/>
        <v/>
      </c>
      <c r="AB103" s="43"/>
      <c r="AC103" s="19" t="str">
        <f t="shared" si="75"/>
        <v/>
      </c>
      <c r="AD103" s="43"/>
      <c r="AE103" s="19" t="str">
        <f t="shared" si="76"/>
        <v/>
      </c>
      <c r="AF103" s="43"/>
      <c r="AG103" s="19" t="str">
        <f t="shared" si="77"/>
        <v/>
      </c>
      <c r="AH103" s="43"/>
      <c r="AI103" s="19" t="str">
        <f t="shared" si="78"/>
        <v/>
      </c>
      <c r="AJ103" s="43"/>
      <c r="AK103" s="19" t="str">
        <f t="shared" si="79"/>
        <v/>
      </c>
      <c r="AL103" s="43"/>
      <c r="AM103" s="19" t="str">
        <f t="shared" si="80"/>
        <v/>
      </c>
      <c r="AN103" s="43"/>
      <c r="AO103" s="19" t="str">
        <f t="shared" si="81"/>
        <v/>
      </c>
      <c r="AP103" s="43"/>
      <c r="AQ103" s="19" t="str">
        <f t="shared" si="82"/>
        <v/>
      </c>
      <c r="AR103" s="43"/>
      <c r="AS103" s="19" t="str">
        <f t="shared" si="83"/>
        <v/>
      </c>
      <c r="AT103" s="43"/>
      <c r="AU103" s="19" t="str">
        <f t="shared" si="84"/>
        <v/>
      </c>
      <c r="AV103" s="43"/>
      <c r="AW103" s="19" t="str">
        <f t="shared" si="85"/>
        <v/>
      </c>
      <c r="AX103" s="43"/>
      <c r="AY103" s="19" t="str">
        <f t="shared" si="86"/>
        <v/>
      </c>
      <c r="AZ103" s="168"/>
    </row>
    <row r="104" spans="1:52" s="166" customFormat="1" x14ac:dyDescent="0.25">
      <c r="A104" s="104"/>
      <c r="B104" s="105"/>
      <c r="C104" s="106"/>
      <c r="D104" s="106"/>
      <c r="E104" s="107"/>
      <c r="F104" s="108"/>
      <c r="G104" s="109"/>
      <c r="H104" s="104"/>
      <c r="I104" s="110">
        <f t="shared" si="65"/>
        <v>0</v>
      </c>
      <c r="J104" s="111"/>
      <c r="K104" s="110" t="str">
        <f t="shared" si="66"/>
        <v/>
      </c>
      <c r="L104" s="111"/>
      <c r="M104" s="110" t="str">
        <f t="shared" si="67"/>
        <v/>
      </c>
      <c r="N104" s="112"/>
      <c r="O104" s="110" t="str">
        <f t="shared" si="68"/>
        <v/>
      </c>
      <c r="P104" s="113"/>
      <c r="Q104" s="110" t="str">
        <f t="shared" si="69"/>
        <v/>
      </c>
      <c r="R104" s="112"/>
      <c r="S104" s="110" t="str">
        <f t="shared" si="70"/>
        <v/>
      </c>
      <c r="T104" s="45"/>
      <c r="U104" s="110" t="str">
        <f t="shared" si="71"/>
        <v/>
      </c>
      <c r="V104" s="112"/>
      <c r="W104" s="110" t="str">
        <f t="shared" si="72"/>
        <v/>
      </c>
      <c r="X104" s="112"/>
      <c r="Y104" s="110" t="str">
        <f t="shared" si="73"/>
        <v/>
      </c>
      <c r="Z104" s="112"/>
      <c r="AA104" s="110" t="str">
        <f t="shared" si="74"/>
        <v/>
      </c>
      <c r="AB104" s="112"/>
      <c r="AC104" s="110" t="str">
        <f t="shared" si="75"/>
        <v/>
      </c>
      <c r="AD104" s="112"/>
      <c r="AE104" s="110" t="str">
        <f t="shared" si="76"/>
        <v/>
      </c>
      <c r="AF104" s="112"/>
      <c r="AG104" s="110" t="str">
        <f t="shared" si="77"/>
        <v/>
      </c>
      <c r="AH104" s="112"/>
      <c r="AI104" s="110" t="str">
        <f t="shared" si="78"/>
        <v/>
      </c>
      <c r="AJ104" s="112"/>
      <c r="AK104" s="110" t="str">
        <f t="shared" si="79"/>
        <v/>
      </c>
      <c r="AL104" s="112"/>
      <c r="AM104" s="110" t="str">
        <f t="shared" si="80"/>
        <v/>
      </c>
      <c r="AN104" s="112"/>
      <c r="AO104" s="110" t="str">
        <f t="shared" si="81"/>
        <v/>
      </c>
      <c r="AP104" s="112"/>
      <c r="AQ104" s="110" t="str">
        <f t="shared" si="82"/>
        <v/>
      </c>
      <c r="AR104" s="112"/>
      <c r="AS104" s="110" t="str">
        <f t="shared" si="83"/>
        <v/>
      </c>
      <c r="AT104" s="112"/>
      <c r="AU104" s="110" t="str">
        <f t="shared" si="84"/>
        <v/>
      </c>
      <c r="AV104" s="112"/>
      <c r="AW104" s="110" t="str">
        <f t="shared" si="85"/>
        <v/>
      </c>
      <c r="AX104" s="112"/>
      <c r="AY104" s="110" t="str">
        <f t="shared" si="86"/>
        <v/>
      </c>
      <c r="AZ104" s="165"/>
    </row>
    <row r="105" spans="1:52" x14ac:dyDescent="0.25">
      <c r="A105" s="163"/>
      <c r="B105" s="142"/>
      <c r="C105" s="143"/>
      <c r="D105" s="143"/>
      <c r="E105" s="144"/>
      <c r="F105" s="145"/>
      <c r="G105" s="146"/>
      <c r="H105" s="141"/>
      <c r="I105" s="147">
        <f t="shared" si="65"/>
        <v>0</v>
      </c>
      <c r="J105" s="148"/>
      <c r="K105" s="147" t="str">
        <f t="shared" si="66"/>
        <v/>
      </c>
      <c r="L105" s="148"/>
      <c r="M105" s="147" t="str">
        <f t="shared" si="67"/>
        <v/>
      </c>
      <c r="N105" s="149"/>
      <c r="O105" s="147" t="str">
        <f t="shared" si="68"/>
        <v/>
      </c>
      <c r="P105" s="149"/>
      <c r="Q105" s="147" t="str">
        <f t="shared" si="69"/>
        <v/>
      </c>
      <c r="R105" s="149"/>
      <c r="S105" s="147" t="str">
        <f t="shared" si="70"/>
        <v/>
      </c>
      <c r="T105" s="150"/>
      <c r="U105" s="147" t="str">
        <f t="shared" si="71"/>
        <v/>
      </c>
      <c r="V105" s="150"/>
      <c r="W105" s="147" t="str">
        <f t="shared" si="72"/>
        <v/>
      </c>
      <c r="X105" s="150"/>
      <c r="Y105" s="147" t="str">
        <f t="shared" si="73"/>
        <v/>
      </c>
      <c r="Z105" s="150"/>
      <c r="AA105" s="147" t="str">
        <f t="shared" si="74"/>
        <v/>
      </c>
      <c r="AB105" s="150"/>
      <c r="AC105" s="147" t="str">
        <f t="shared" si="75"/>
        <v/>
      </c>
      <c r="AD105" s="150"/>
      <c r="AE105" s="147" t="str">
        <f t="shared" si="76"/>
        <v/>
      </c>
      <c r="AF105" s="150"/>
      <c r="AG105" s="147" t="str">
        <f t="shared" si="77"/>
        <v/>
      </c>
      <c r="AH105" s="150"/>
      <c r="AI105" s="147" t="str">
        <f t="shared" si="78"/>
        <v/>
      </c>
      <c r="AJ105" s="150"/>
      <c r="AK105" s="147" t="str">
        <f t="shared" si="79"/>
        <v/>
      </c>
      <c r="AL105" s="150"/>
      <c r="AM105" s="147" t="str">
        <f t="shared" si="80"/>
        <v/>
      </c>
      <c r="AN105" s="150"/>
      <c r="AO105" s="147" t="str">
        <f t="shared" si="81"/>
        <v/>
      </c>
      <c r="AP105" s="150"/>
      <c r="AQ105" s="147" t="str">
        <f t="shared" si="82"/>
        <v/>
      </c>
      <c r="AR105" s="150"/>
      <c r="AS105" s="147" t="str">
        <f t="shared" si="83"/>
        <v/>
      </c>
      <c r="AT105" s="150"/>
      <c r="AU105" s="147" t="str">
        <f t="shared" si="84"/>
        <v/>
      </c>
      <c r="AV105" s="150"/>
      <c r="AW105" s="147" t="str">
        <f t="shared" si="85"/>
        <v/>
      </c>
      <c r="AX105" s="150"/>
      <c r="AY105" s="147" t="str">
        <f t="shared" si="86"/>
        <v/>
      </c>
    </row>
    <row r="106" spans="1:52" s="169" customFormat="1" x14ac:dyDescent="0.25">
      <c r="A106" s="26"/>
      <c r="B106" s="59"/>
      <c r="C106" s="18"/>
      <c r="D106" s="18"/>
      <c r="E106" s="34"/>
      <c r="F106" s="46"/>
      <c r="G106" s="47"/>
      <c r="H106" s="26"/>
      <c r="I106" s="19">
        <f t="shared" si="65"/>
        <v>0</v>
      </c>
      <c r="J106" s="37"/>
      <c r="K106" s="19" t="str">
        <f t="shared" si="66"/>
        <v/>
      </c>
      <c r="L106" s="37"/>
      <c r="M106" s="19" t="str">
        <f t="shared" si="67"/>
        <v/>
      </c>
      <c r="N106" s="42"/>
      <c r="O106" s="19" t="str">
        <f t="shared" si="68"/>
        <v/>
      </c>
      <c r="P106" s="44"/>
      <c r="Q106" s="19" t="str">
        <f t="shared" si="69"/>
        <v/>
      </c>
      <c r="R106" s="42"/>
      <c r="S106" s="19" t="str">
        <f t="shared" si="70"/>
        <v/>
      </c>
      <c r="T106" s="43"/>
      <c r="U106" s="19" t="str">
        <f t="shared" si="71"/>
        <v/>
      </c>
      <c r="V106" s="43"/>
      <c r="W106" s="19" t="str">
        <f t="shared" si="72"/>
        <v/>
      </c>
      <c r="X106" s="42"/>
      <c r="Y106" s="19" t="str">
        <f t="shared" si="73"/>
        <v/>
      </c>
      <c r="Z106" s="43"/>
      <c r="AA106" s="19" t="str">
        <f t="shared" si="74"/>
        <v/>
      </c>
      <c r="AB106" s="43"/>
      <c r="AC106" s="19" t="str">
        <f t="shared" si="75"/>
        <v/>
      </c>
      <c r="AD106" s="43"/>
      <c r="AE106" s="19" t="str">
        <f t="shared" si="76"/>
        <v/>
      </c>
      <c r="AF106" s="43"/>
      <c r="AG106" s="19" t="str">
        <f t="shared" si="77"/>
        <v/>
      </c>
      <c r="AH106" s="43"/>
      <c r="AI106" s="19" t="str">
        <f t="shared" si="78"/>
        <v/>
      </c>
      <c r="AJ106" s="43"/>
      <c r="AK106" s="19" t="str">
        <f t="shared" si="79"/>
        <v/>
      </c>
      <c r="AL106" s="43"/>
      <c r="AM106" s="19" t="str">
        <f t="shared" si="80"/>
        <v/>
      </c>
      <c r="AN106" s="43"/>
      <c r="AO106" s="19" t="str">
        <f t="shared" si="81"/>
        <v/>
      </c>
      <c r="AP106" s="43"/>
      <c r="AQ106" s="19" t="str">
        <f t="shared" si="82"/>
        <v/>
      </c>
      <c r="AR106" s="43"/>
      <c r="AS106" s="19" t="str">
        <f t="shared" si="83"/>
        <v/>
      </c>
      <c r="AT106" s="42"/>
      <c r="AU106" s="19" t="str">
        <f t="shared" si="84"/>
        <v/>
      </c>
      <c r="AV106" s="42"/>
      <c r="AW106" s="19" t="str">
        <f t="shared" si="85"/>
        <v/>
      </c>
      <c r="AX106" s="42"/>
      <c r="AY106" s="19" t="str">
        <f t="shared" si="86"/>
        <v/>
      </c>
      <c r="AZ106" s="168"/>
    </row>
    <row r="107" spans="1:52" x14ac:dyDescent="0.25">
      <c r="A107" s="104"/>
      <c r="B107" s="105"/>
      <c r="C107" s="106"/>
      <c r="D107" s="106"/>
      <c r="E107" s="107"/>
      <c r="F107" s="108"/>
      <c r="G107" s="109"/>
      <c r="H107" s="104"/>
      <c r="I107" s="110">
        <f t="shared" si="65"/>
        <v>0</v>
      </c>
      <c r="J107" s="111"/>
      <c r="K107" s="110" t="str">
        <f t="shared" si="66"/>
        <v/>
      </c>
      <c r="L107" s="111"/>
      <c r="M107" s="110" t="str">
        <f t="shared" si="67"/>
        <v/>
      </c>
      <c r="N107" s="112"/>
      <c r="O107" s="110" t="str">
        <f t="shared" si="68"/>
        <v/>
      </c>
      <c r="P107" s="112"/>
      <c r="Q107" s="110" t="str">
        <f t="shared" si="69"/>
        <v/>
      </c>
      <c r="R107" s="112"/>
      <c r="S107" s="110" t="str">
        <f t="shared" si="70"/>
        <v/>
      </c>
      <c r="T107" s="45"/>
      <c r="U107" s="110" t="str">
        <f t="shared" si="71"/>
        <v/>
      </c>
      <c r="V107" s="45"/>
      <c r="W107" s="110" t="str">
        <f t="shared" si="72"/>
        <v/>
      </c>
      <c r="X107" s="112"/>
      <c r="Y107" s="110" t="str">
        <f t="shared" si="73"/>
        <v/>
      </c>
      <c r="Z107" s="45"/>
      <c r="AA107" s="110" t="str">
        <f t="shared" si="74"/>
        <v/>
      </c>
      <c r="AB107" s="45"/>
      <c r="AC107" s="110" t="str">
        <f t="shared" si="75"/>
        <v/>
      </c>
      <c r="AD107" s="45"/>
      <c r="AE107" s="110" t="str">
        <f t="shared" si="76"/>
        <v/>
      </c>
      <c r="AF107" s="45"/>
      <c r="AG107" s="110" t="str">
        <f t="shared" si="77"/>
        <v/>
      </c>
      <c r="AH107" s="45"/>
      <c r="AI107" s="110" t="str">
        <f t="shared" si="78"/>
        <v/>
      </c>
      <c r="AJ107" s="45"/>
      <c r="AK107" s="110" t="str">
        <f t="shared" si="79"/>
        <v/>
      </c>
      <c r="AL107" s="45"/>
      <c r="AM107" s="110" t="str">
        <f t="shared" si="80"/>
        <v/>
      </c>
      <c r="AN107" s="45"/>
      <c r="AO107" s="110" t="str">
        <f t="shared" si="81"/>
        <v/>
      </c>
      <c r="AP107" s="45"/>
      <c r="AQ107" s="110" t="str">
        <f t="shared" si="82"/>
        <v/>
      </c>
      <c r="AR107" s="45"/>
      <c r="AS107" s="110" t="str">
        <f t="shared" si="83"/>
        <v/>
      </c>
      <c r="AT107" s="45"/>
      <c r="AU107" s="110" t="str">
        <f t="shared" si="84"/>
        <v/>
      </c>
      <c r="AV107" s="45"/>
      <c r="AW107" s="110" t="str">
        <f t="shared" si="85"/>
        <v/>
      </c>
      <c r="AX107" s="45"/>
      <c r="AY107" s="110" t="str">
        <f t="shared" si="86"/>
        <v/>
      </c>
    </row>
    <row r="108" spans="1:52" s="194" customFormat="1" x14ac:dyDescent="0.25">
      <c r="A108" s="164"/>
      <c r="B108" s="64"/>
      <c r="C108" s="65"/>
      <c r="D108" s="65"/>
      <c r="E108" s="172"/>
      <c r="F108" s="173"/>
      <c r="G108" s="174"/>
      <c r="H108" s="164"/>
      <c r="I108" s="175">
        <f t="shared" si="65"/>
        <v>0</v>
      </c>
      <c r="J108" s="176"/>
      <c r="K108" s="175" t="str">
        <f t="shared" si="66"/>
        <v/>
      </c>
      <c r="L108" s="176"/>
      <c r="M108" s="175" t="str">
        <f t="shared" si="67"/>
        <v/>
      </c>
      <c r="N108" s="177"/>
      <c r="O108" s="175" t="str">
        <f t="shared" si="68"/>
        <v/>
      </c>
      <c r="P108" s="177"/>
      <c r="Q108" s="175" t="str">
        <f t="shared" si="69"/>
        <v/>
      </c>
      <c r="R108" s="177"/>
      <c r="S108" s="175" t="str">
        <f t="shared" si="70"/>
        <v/>
      </c>
      <c r="T108" s="180"/>
      <c r="U108" s="175" t="str">
        <f t="shared" si="71"/>
        <v/>
      </c>
      <c r="V108" s="180"/>
      <c r="W108" s="175" t="str">
        <f t="shared" si="72"/>
        <v/>
      </c>
      <c r="X108" s="180"/>
      <c r="Y108" s="175" t="str">
        <f t="shared" si="73"/>
        <v/>
      </c>
      <c r="Z108" s="180"/>
      <c r="AA108" s="175" t="str">
        <f t="shared" si="74"/>
        <v/>
      </c>
      <c r="AB108" s="180"/>
      <c r="AC108" s="175" t="str">
        <f t="shared" si="75"/>
        <v/>
      </c>
      <c r="AD108" s="180"/>
      <c r="AE108" s="175" t="str">
        <f t="shared" si="76"/>
        <v/>
      </c>
      <c r="AF108" s="180"/>
      <c r="AG108" s="175" t="str">
        <f t="shared" si="77"/>
        <v/>
      </c>
      <c r="AH108" s="180"/>
      <c r="AI108" s="175" t="str">
        <f t="shared" si="78"/>
        <v/>
      </c>
      <c r="AJ108" s="180"/>
      <c r="AK108" s="175" t="str">
        <f t="shared" si="79"/>
        <v/>
      </c>
      <c r="AL108" s="180"/>
      <c r="AM108" s="175" t="str">
        <f t="shared" si="80"/>
        <v/>
      </c>
      <c r="AN108" s="180"/>
      <c r="AO108" s="175" t="str">
        <f t="shared" si="81"/>
        <v/>
      </c>
      <c r="AP108" s="180"/>
      <c r="AQ108" s="175" t="str">
        <f t="shared" si="82"/>
        <v/>
      </c>
      <c r="AR108" s="180"/>
      <c r="AS108" s="175" t="str">
        <f t="shared" si="83"/>
        <v/>
      </c>
      <c r="AT108" s="177"/>
      <c r="AU108" s="175" t="str">
        <f t="shared" si="84"/>
        <v/>
      </c>
      <c r="AV108" s="177"/>
      <c r="AW108" s="175" t="str">
        <f t="shared" si="85"/>
        <v/>
      </c>
      <c r="AX108" s="177"/>
      <c r="AY108" s="175" t="str">
        <f t="shared" si="86"/>
        <v/>
      </c>
      <c r="AZ108" s="193"/>
    </row>
    <row r="109" spans="1:52" s="13" customFormat="1" x14ac:dyDescent="0.25">
      <c r="A109" s="14"/>
      <c r="B109" s="60"/>
      <c r="F109" s="28"/>
      <c r="G109" s="30"/>
      <c r="I109" s="14"/>
    </row>
    <row r="111" spans="1:52" x14ac:dyDescent="0.25">
      <c r="A111" s="103" t="s">
        <v>1193</v>
      </c>
    </row>
    <row r="113" spans="1:440" x14ac:dyDescent="0.25">
      <c r="A113" s="26">
        <v>13743</v>
      </c>
      <c r="B113" s="59" t="s">
        <v>1134</v>
      </c>
      <c r="C113" s="18" t="s">
        <v>242</v>
      </c>
      <c r="D113" s="18" t="s">
        <v>186</v>
      </c>
      <c r="E113" s="34">
        <f>COUNT(AY113,AW113,AU113,AS113,AQ113,AO113,AM113,AK113,AI113,AG113,AE113,AC113,AA113,Y113,W113,U113,S113,Q113,O113, M113,K113)</f>
        <v>0</v>
      </c>
      <c r="F113" s="46" t="s">
        <v>75</v>
      </c>
      <c r="G113" s="47">
        <v>1</v>
      </c>
      <c r="H113" s="26"/>
      <c r="I113" s="19">
        <f>SUM(K113,M113,O113,Q113,S113,U113,W113,Y113,AA113,AC113,AE113,AG113,AI113,AK113,AM113,AO113,AQ113,AS113,AU113,AW113,AY113)</f>
        <v>0</v>
      </c>
      <c r="J113" s="37"/>
      <c r="K113" s="19" t="str">
        <f>IF(J113&gt;0,(J$3-J113)*K$3+K$3,"")</f>
        <v/>
      </c>
      <c r="L113" s="37"/>
      <c r="M113" s="19" t="str">
        <f>IF(L113&gt;0,(L$3-L113)*M$3+M$3,"")</f>
        <v/>
      </c>
      <c r="N113" s="42"/>
      <c r="O113" s="19" t="str">
        <f>IF(N113&gt;0,(N$3-N113)*O$3+O$3,"")</f>
        <v/>
      </c>
      <c r="P113" s="42"/>
      <c r="Q113" s="19" t="str">
        <f>IF(P113&gt;0,(P$3-P113)*Q$3+Q$3,"")</f>
        <v/>
      </c>
      <c r="R113" s="42"/>
      <c r="S113" s="19" t="str">
        <f>IF(R113&gt;0,(R$3-R113)*S$3+S$3,"")</f>
        <v/>
      </c>
      <c r="T113" s="43"/>
      <c r="U113" s="19" t="str">
        <f>IF(T113&gt;0,(T$3-T113)*U$3+U$3,"")</f>
        <v/>
      </c>
      <c r="V113" s="42"/>
      <c r="W113" s="19" t="str">
        <f>IF(V113&gt;0,(V$3-V113)*W$3+W$3,"")</f>
        <v/>
      </c>
      <c r="X113" s="42"/>
      <c r="Y113" s="19" t="str">
        <f>IF(X113&gt;0,(X$3-X113)*Y$3+Y$3,"")</f>
        <v/>
      </c>
      <c r="Z113" s="42"/>
      <c r="AA113" s="19" t="str">
        <f>IF(Z113&gt;0,(Z$3-Z113)*AA$3+AA$3,"")</f>
        <v/>
      </c>
      <c r="AB113" s="42"/>
      <c r="AC113" s="19" t="str">
        <f>IF(AB113&gt;0,(AB$3-AB113)*AC$3+AC$3,"")</f>
        <v/>
      </c>
      <c r="AD113" s="42"/>
      <c r="AE113" s="19" t="str">
        <f>IF(AD113&gt;0,(AD$3-AD113)*AE$3+AE$3,"")</f>
        <v/>
      </c>
      <c r="AF113" s="42"/>
      <c r="AG113" s="19" t="str">
        <f>IF(AF113&gt;0,(AF$3-AF113)*AG$3+AG$3,"")</f>
        <v/>
      </c>
      <c r="AH113" s="42"/>
      <c r="AI113" s="19" t="str">
        <f>IF(AH113&gt;0,(AH$3-AH113)*AI$3+AI$3,"")</f>
        <v/>
      </c>
      <c r="AJ113" s="42"/>
      <c r="AK113" s="19" t="str">
        <f>IF(AJ113&gt;0,(AJ$3-AJ113)*AK$3+AK$3,"")</f>
        <v/>
      </c>
      <c r="AL113" s="42"/>
      <c r="AM113" s="19" t="str">
        <f>IF(AL113&gt;0,(AL$3-AL113)*AM$3+AM$3,"")</f>
        <v/>
      </c>
      <c r="AN113" s="42"/>
      <c r="AO113" s="19" t="str">
        <f>IF(AN113&gt;0,(AN$3-AN113)*AO$3+AO$3,"")</f>
        <v/>
      </c>
      <c r="AP113" s="42"/>
      <c r="AQ113" s="19" t="str">
        <f>IF(AP113&gt;0,(AP$3-AP113)*AQ$3+AQ$3,"")</f>
        <v/>
      </c>
      <c r="AR113" s="42"/>
      <c r="AS113" s="19" t="str">
        <f>IF(AR113&gt;0,(AR$3-AR113)*AS$3+AS$3,"")</f>
        <v/>
      </c>
      <c r="AT113" s="43"/>
      <c r="AU113" s="19" t="str">
        <f>IF(AT113&gt;0,(AT$3-AT113)*AU$3+AU$3,"")</f>
        <v/>
      </c>
      <c r="AV113" s="43"/>
      <c r="AW113" s="19" t="str">
        <f>IF(AV113&gt;0,(AV$3-AV113)*AW$3+AW$3,"")</f>
        <v/>
      </c>
      <c r="AX113" s="43"/>
      <c r="AY113" s="19" t="str">
        <f>IF(AX113&gt;0,(AX$3-AX113)*AY$3+AY$3,"")</f>
        <v/>
      </c>
    </row>
    <row r="114" spans="1:440" x14ac:dyDescent="0.25">
      <c r="A114" s="26">
        <v>13744</v>
      </c>
      <c r="B114" s="59" t="s">
        <v>1134</v>
      </c>
      <c r="C114" s="18" t="s">
        <v>242</v>
      </c>
      <c r="D114" s="18" t="s">
        <v>250</v>
      </c>
      <c r="E114" s="34">
        <f>COUNT(AY114,AW114,AU114,AS114,AQ114,AO114,AM114,AK114,AI114,AG114,AE114,AC114,AA114,Y114,W114,U114,S114,Q114,O114, M114,K114)</f>
        <v>0</v>
      </c>
      <c r="F114" s="46" t="s">
        <v>49</v>
      </c>
      <c r="G114" s="47">
        <v>1</v>
      </c>
      <c r="H114" s="26"/>
      <c r="I114" s="19">
        <f>SUM(K114,M114,O114,Q114,S114,U114,W114,Y114,AA114,AC114,AE114,AG114,AI114,AK114,AM114,AO114,AQ114,AS114,AU114,AW114,AY114)</f>
        <v>0</v>
      </c>
      <c r="J114" s="37"/>
      <c r="K114" s="19" t="str">
        <f>IF(J114&gt;0,(J$3-J114)*K$3+K$3,"")</f>
        <v/>
      </c>
      <c r="L114" s="37"/>
      <c r="M114" s="19" t="str">
        <f>IF(L114&gt;0,(L$3-L114)*M$3+M$3,"")</f>
        <v/>
      </c>
      <c r="N114" s="42"/>
      <c r="O114" s="19" t="str">
        <f>IF(N114&gt;0,(N$3-N114)*O$3+O$3,"")</f>
        <v/>
      </c>
      <c r="P114" s="42"/>
      <c r="Q114" s="19" t="str">
        <f>IF(P114&gt;0,(P$3-P114)*Q$3+Q$3,"")</f>
        <v/>
      </c>
      <c r="R114" s="42"/>
      <c r="S114" s="19" t="str">
        <f>IF(R114&gt;0,(R$3-R114)*S$3+S$3,"")</f>
        <v/>
      </c>
      <c r="T114" s="42"/>
      <c r="U114" s="19" t="str">
        <f>IF(T114&gt;0,(T$3-T114)*U$3+U$3,"")</f>
        <v/>
      </c>
      <c r="V114" s="42"/>
      <c r="W114" s="19" t="str">
        <f>IF(V114&gt;0,(V$3-V114)*W$3+W$3,"")</f>
        <v/>
      </c>
      <c r="X114" s="42"/>
      <c r="Y114" s="19" t="str">
        <f>IF(X114&gt;0,(X$3-X114)*Y$3+Y$3,"")</f>
        <v/>
      </c>
      <c r="Z114" s="42"/>
      <c r="AA114" s="19" t="str">
        <f>IF(Z114&gt;0,(Z$3-Z114)*AA$3+AA$3,"")</f>
        <v/>
      </c>
      <c r="AB114" s="42"/>
      <c r="AC114" s="19" t="str">
        <f>IF(AB114&gt;0,(AB$3-AB114)*AC$3+AC$3,"")</f>
        <v/>
      </c>
      <c r="AD114" s="42"/>
      <c r="AE114" s="19" t="str">
        <f>IF(AD114&gt;0,(AD$3-AD114)*AE$3+AE$3,"")</f>
        <v/>
      </c>
      <c r="AF114" s="42"/>
      <c r="AG114" s="19" t="str">
        <f>IF(AF114&gt;0,(AF$3-AF114)*AG$3+AG$3,"")</f>
        <v/>
      </c>
      <c r="AH114" s="42"/>
      <c r="AI114" s="19" t="str">
        <f>IF(AH114&gt;0,(AH$3-AH114)*AI$3+AI$3,"")</f>
        <v/>
      </c>
      <c r="AJ114" s="42"/>
      <c r="AK114" s="19" t="str">
        <f>IF(AJ114&gt;0,(AJ$3-AJ114)*AK$3+AK$3,"")</f>
        <v/>
      </c>
      <c r="AL114" s="42"/>
      <c r="AM114" s="19" t="str">
        <f>IF(AL114&gt;0,(AL$3-AL114)*AM$3+AM$3,"")</f>
        <v/>
      </c>
      <c r="AN114" s="42"/>
      <c r="AO114" s="19" t="str">
        <f>IF(AN114&gt;0,(AN$3-AN114)*AO$3+AO$3,"")</f>
        <v/>
      </c>
      <c r="AP114" s="42"/>
      <c r="AQ114" s="19" t="str">
        <f>IF(AP114&gt;0,(AP$3-AP114)*AQ$3+AQ$3,"")</f>
        <v/>
      </c>
      <c r="AR114" s="42"/>
      <c r="AS114" s="19" t="str">
        <f>IF(AR114&gt;0,(AR$3-AR114)*AS$3+AS$3,"")</f>
        <v/>
      </c>
      <c r="AT114" s="43"/>
      <c r="AU114" s="19" t="str">
        <f>IF(AT114&gt;0,(AT$3-AT114)*AU$3+AU$3,"")</f>
        <v/>
      </c>
      <c r="AV114" s="43"/>
      <c r="AW114" s="19" t="str">
        <f>IF(AV114&gt;0,(AV$3-AV114)*AW$3+AW$3,"")</f>
        <v/>
      </c>
      <c r="AX114" s="43"/>
      <c r="AY114" s="19" t="str">
        <f>IF(AX114&gt;0,(AX$3-AX114)*AY$3+AY$3,"")</f>
        <v/>
      </c>
    </row>
    <row r="115" spans="1:440" x14ac:dyDescent="0.25">
      <c r="A115" s="26">
        <v>13746</v>
      </c>
      <c r="B115" s="59" t="s">
        <v>1134</v>
      </c>
      <c r="C115" s="18" t="s">
        <v>242</v>
      </c>
      <c r="D115" s="18" t="s">
        <v>253</v>
      </c>
      <c r="E115" s="34">
        <f>COUNT(AY115,AW115,AU115,AS115,AQ115,AO115,AM115,AK115,AI115,AG115,AE115,AC115,AA115,Y115,W115,U115,S115,Q115,O115, M115,K115)</f>
        <v>0</v>
      </c>
      <c r="F115" s="46" t="s">
        <v>252</v>
      </c>
      <c r="G115" s="48" t="s">
        <v>49</v>
      </c>
      <c r="H115" s="26"/>
      <c r="I115" s="19">
        <f>SUM(K115,M115,O115,Q115,S115,U115,W115,Y115,AA115,AC115,AE115,AG115,AI115,AK115,AM115,AO115,AQ115,AS115,AU115,AW115,AY115)</f>
        <v>0</v>
      </c>
      <c r="J115" s="37"/>
      <c r="K115" s="19" t="str">
        <f>IF(J115&gt;0,(J$3-J115)*K$3+K$3,"")</f>
        <v/>
      </c>
      <c r="L115" s="37"/>
      <c r="M115" s="19" t="str">
        <f>IF(L115&gt;0,(L$3-L115)*M$3+M$3,"")</f>
        <v/>
      </c>
      <c r="N115" s="42"/>
      <c r="O115" s="19" t="str">
        <f>IF(N115&gt;0,(N$3-N115)*O$3+O$3,"")</f>
        <v/>
      </c>
      <c r="P115" s="42"/>
      <c r="Q115" s="19" t="str">
        <f>IF(P115&gt;0,(P$3-P115)*Q$3+Q$3,"")</f>
        <v/>
      </c>
      <c r="R115" s="42"/>
      <c r="S115" s="19" t="str">
        <f>IF(R115&gt;0,(R$3-R115)*S$3+S$3,"")</f>
        <v/>
      </c>
      <c r="T115" s="43"/>
      <c r="U115" s="19" t="str">
        <f>IF(T115&gt;0,(T$3-T115)*U$3+U$3,"")</f>
        <v/>
      </c>
      <c r="V115" s="43"/>
      <c r="W115" s="19" t="str">
        <f>IF(V115&gt;0,(V$3-V115)*W$3+W$3,"")</f>
        <v/>
      </c>
      <c r="X115" s="42"/>
      <c r="Y115" s="19" t="str">
        <f>IF(X115&gt;0,(X$3-X115)*Y$3+Y$3,"")</f>
        <v/>
      </c>
      <c r="Z115" s="43"/>
      <c r="AA115" s="19" t="str">
        <f>IF(Z115&gt;0,(Z$3-Z115)*AA$3+AA$3,"")</f>
        <v/>
      </c>
      <c r="AB115" s="43"/>
      <c r="AC115" s="19" t="str">
        <f>IF(AB115&gt;0,(AB$3-AB115)*AC$3+AC$3,"")</f>
        <v/>
      </c>
      <c r="AD115" s="43"/>
      <c r="AE115" s="19" t="str">
        <f>IF(AD115&gt;0,(AD$3-AD115)*AE$3+AE$3,"")</f>
        <v/>
      </c>
      <c r="AF115" s="43"/>
      <c r="AG115" s="19" t="str">
        <f>IF(AF115&gt;0,(AF$3-AF115)*AG$3+AG$3,"")</f>
        <v/>
      </c>
      <c r="AH115" s="43"/>
      <c r="AI115" s="19" t="str">
        <f>IF(AH115&gt;0,(AH$3-AH115)*AI$3+AI$3,"")</f>
        <v/>
      </c>
      <c r="AJ115" s="43"/>
      <c r="AK115" s="19" t="str">
        <f>IF(AJ115&gt;0,(AJ$3-AJ115)*AK$3+AK$3,"")</f>
        <v/>
      </c>
      <c r="AL115" s="43"/>
      <c r="AM115" s="19" t="str">
        <f>IF(AL115&gt;0,(AL$3-AL115)*AM$3+AM$3,"")</f>
        <v/>
      </c>
      <c r="AN115" s="43"/>
      <c r="AO115" s="19" t="str">
        <f>IF(AN115&gt;0,(AN$3-AN115)*AO$3+AO$3,"")</f>
        <v/>
      </c>
      <c r="AP115" s="43"/>
      <c r="AQ115" s="19" t="str">
        <f>IF(AP115&gt;0,(AP$3-AP115)*AQ$3+AQ$3,"")</f>
        <v/>
      </c>
      <c r="AR115" s="43"/>
      <c r="AS115" s="19" t="str">
        <f>IF(AR115&gt;0,(AR$3-AR115)*AS$3+AS$3,"")</f>
        <v/>
      </c>
      <c r="AT115" s="42"/>
      <c r="AU115" s="19" t="str">
        <f>IF(AT115&gt;0,(AT$3-AT115)*AU$3+AU$3,"")</f>
        <v/>
      </c>
      <c r="AV115" s="42"/>
      <c r="AW115" s="19" t="str">
        <f>IF(AV115&gt;0,(AV$3-AV115)*AW$3+AW$3,"")</f>
        <v/>
      </c>
      <c r="AX115" s="42"/>
      <c r="AY115" s="19" t="str">
        <f>IF(AX115&gt;0,(AX$3-AX115)*AY$3+AY$3,"")</f>
        <v/>
      </c>
    </row>
    <row r="116" spans="1:440" x14ac:dyDescent="0.25">
      <c r="A116" s="26">
        <v>13745</v>
      </c>
      <c r="B116" s="59" t="s">
        <v>1134</v>
      </c>
      <c r="C116" s="18" t="s">
        <v>242</v>
      </c>
      <c r="D116" s="18" t="s">
        <v>255</v>
      </c>
      <c r="E116" s="34">
        <f>COUNT(AY116,AW116,AU116,AS116,AQ116,AO116,AM116,AK116,AI116,AG116,AE116,AC116,AA116,Y116,W116,U116,S116,Q116,O116, M116,K116)</f>
        <v>0</v>
      </c>
      <c r="F116" s="46" t="s">
        <v>49</v>
      </c>
      <c r="G116" s="47">
        <v>1</v>
      </c>
      <c r="H116" s="26"/>
      <c r="I116" s="19">
        <f>SUM(K116,M116,O116,Q116,S116,U116,W116,Y116,AA116,AC116,AE116,AG116,AI116,AK116,AM116,AO116,AQ116,AS116,AU116,AW116,AY116)</f>
        <v>0</v>
      </c>
      <c r="J116" s="37"/>
      <c r="K116" s="19" t="str">
        <f>IF(J116&gt;0,(J$3-J116)*K$3+K$3,"")</f>
        <v/>
      </c>
      <c r="L116" s="37"/>
      <c r="M116" s="19" t="str">
        <f>IF(L116&gt;0,(L$3-L116)*M$3+M$3,"")</f>
        <v/>
      </c>
      <c r="N116" s="42"/>
      <c r="O116" s="19" t="str">
        <f>IF(N116&gt;0,(N$3-N116)*O$3+O$3,"")</f>
        <v/>
      </c>
      <c r="P116" s="44"/>
      <c r="Q116" s="19" t="str">
        <f>IF(P116&gt;0,(P$3-P116)*Q$3+Q$3,"")</f>
        <v/>
      </c>
      <c r="R116" s="42"/>
      <c r="S116" s="19" t="str">
        <f>IF(R116&gt;0,(R$3-R116)*S$3+S$3,"")</f>
        <v/>
      </c>
      <c r="T116" s="42"/>
      <c r="U116" s="19" t="str">
        <f>IF(T116&gt;0,(T$3-T116)*U$3+U$3,"")</f>
        <v/>
      </c>
      <c r="V116" s="42"/>
      <c r="W116" s="19" t="str">
        <f>IF(V116&gt;0,(V$3-V116)*W$3+W$3,"")</f>
        <v/>
      </c>
      <c r="X116" s="42"/>
      <c r="Y116" s="19" t="str">
        <f>IF(X116&gt;0,(X$3-X116)*Y$3+Y$3,"")</f>
        <v/>
      </c>
      <c r="Z116" s="42"/>
      <c r="AA116" s="19" t="str">
        <f>IF(Z116&gt;0,(Z$3-Z116)*AA$3+AA$3,"")</f>
        <v/>
      </c>
      <c r="AB116" s="42"/>
      <c r="AC116" s="19" t="str">
        <f>IF(AB116&gt;0,(AB$3-AB116)*AC$3+AC$3,"")</f>
        <v/>
      </c>
      <c r="AD116" s="42"/>
      <c r="AE116" s="19" t="str">
        <f>IF(AD116&gt;0,(AD$3-AD116)*AE$3+AE$3,"")</f>
        <v/>
      </c>
      <c r="AF116" s="42"/>
      <c r="AG116" s="19" t="str">
        <f>IF(AF116&gt;0,(AF$3-AF116)*AG$3+AG$3,"")</f>
        <v/>
      </c>
      <c r="AH116" s="42"/>
      <c r="AI116" s="19" t="str">
        <f>IF(AH116&gt;0,(AH$3-AH116)*AI$3+AI$3,"")</f>
        <v/>
      </c>
      <c r="AJ116" s="42"/>
      <c r="AK116" s="19" t="str">
        <f>IF(AJ116&gt;0,(AJ$3-AJ116)*AK$3+AK$3,"")</f>
        <v/>
      </c>
      <c r="AL116" s="42"/>
      <c r="AM116" s="19" t="str">
        <f>IF(AL116&gt;0,(AL$3-AL116)*AM$3+AM$3,"")</f>
        <v/>
      </c>
      <c r="AN116" s="42"/>
      <c r="AO116" s="19" t="str">
        <f>IF(AN116&gt;0,(AN$3-AN116)*AO$3+AO$3,"")</f>
        <v/>
      </c>
      <c r="AP116" s="42"/>
      <c r="AQ116" s="19" t="str">
        <f>IF(AP116&gt;0,(AP$3-AP116)*AQ$3+AQ$3,"")</f>
        <v/>
      </c>
      <c r="AR116" s="42"/>
      <c r="AS116" s="19" t="str">
        <f>IF(AR116&gt;0,(AR$3-AR116)*AS$3+AS$3,"")</f>
        <v/>
      </c>
      <c r="AT116" s="42"/>
      <c r="AU116" s="19" t="str">
        <f>IF(AT116&gt;0,(AT$3-AT116)*AU$3+AU$3,"")</f>
        <v/>
      </c>
      <c r="AV116" s="42"/>
      <c r="AW116" s="19" t="str">
        <f>IF(AV116&gt;0,(AV$3-AV116)*AW$3+AW$3,"")</f>
        <v/>
      </c>
      <c r="AX116" s="42"/>
      <c r="AY116" s="19" t="str">
        <f>IF(AX116&gt;0,(AX$3-AX116)*AY$3+AY$3,"")</f>
        <v/>
      </c>
    </row>
    <row r="117" spans="1:440" x14ac:dyDescent="0.25">
      <c r="A117" s="26">
        <v>9420</v>
      </c>
      <c r="B117" s="59" t="s">
        <v>1134</v>
      </c>
      <c r="C117" s="18" t="s">
        <v>256</v>
      </c>
      <c r="D117" s="18" t="s">
        <v>257</v>
      </c>
      <c r="E117" s="34">
        <f>COUNT(AY117,AW117,AU117,AS117,AQ117,AO117,AM117,AK117,AI117,AG117,AE117,AC117,AA117,Y117,W117,U117,S117,Q117,O117, M117,K117)</f>
        <v>0</v>
      </c>
      <c r="F117" s="46" t="s">
        <v>45</v>
      </c>
      <c r="G117" s="47">
        <v>1</v>
      </c>
      <c r="H117" s="26"/>
      <c r="I117" s="19">
        <f>SUM(K117,M117,O117,Q117,S117,U117,W117,Y117,AA117,AC117,AE117,AG117,AI117,AK117,AM117,AO117,AQ117,AS117,AU117,AW117,AY117)</f>
        <v>0</v>
      </c>
      <c r="J117" s="37"/>
      <c r="K117" s="19" t="str">
        <f>IF(J117&gt;0,(J$3-J117)*K$3+K$3,"")</f>
        <v/>
      </c>
      <c r="L117" s="37"/>
      <c r="M117" s="19" t="str">
        <f>IF(L117&gt;0,(L$3-L117)*M$3+M$3,"")</f>
        <v/>
      </c>
      <c r="N117" s="42"/>
      <c r="O117" s="19" t="str">
        <f>IF(N117&gt;0,(N$3-N117)*O$3+O$3,"")</f>
        <v/>
      </c>
      <c r="P117" s="42"/>
      <c r="Q117" s="19" t="str">
        <f>IF(P117&gt;0,(P$3-P117)*Q$3+Q$3,"")</f>
        <v/>
      </c>
      <c r="R117" s="42"/>
      <c r="S117" s="19" t="str">
        <f>IF(R117&gt;0,(R$3-R117)*S$3+S$3,"")</f>
        <v/>
      </c>
      <c r="T117" s="43"/>
      <c r="U117" s="19" t="str">
        <f>IF(T117&gt;0,(T$3-T117)*U$3+U$3,"")</f>
        <v/>
      </c>
      <c r="V117" s="43"/>
      <c r="W117" s="19" t="str">
        <f>IF(V117&gt;0,(V$3-V117)*W$3+W$3,"")</f>
        <v/>
      </c>
      <c r="X117" s="43"/>
      <c r="Y117" s="19" t="str">
        <f>IF(X117&gt;0,(X$3-X117)*Y$3+Y$3,"")</f>
        <v/>
      </c>
      <c r="Z117" s="43"/>
      <c r="AA117" s="19" t="str">
        <f>IF(Z117&gt;0,(Z$3-Z117)*AA$3+AA$3,"")</f>
        <v/>
      </c>
      <c r="AB117" s="43"/>
      <c r="AC117" s="19" t="str">
        <f>IF(AB117&gt;0,(AB$3-AB117)*AC$3+AC$3,"")</f>
        <v/>
      </c>
      <c r="AD117" s="43"/>
      <c r="AE117" s="19" t="str">
        <f>IF(AD117&gt;0,(AD$3-AD117)*AE$3+AE$3,"")</f>
        <v/>
      </c>
      <c r="AF117" s="43"/>
      <c r="AG117" s="19" t="str">
        <f>IF(AF117&gt;0,(AF$3-AF117)*AG$3+AG$3,"")</f>
        <v/>
      </c>
      <c r="AH117" s="43"/>
      <c r="AI117" s="19" t="str">
        <f>IF(AH117&gt;0,(AH$3-AH117)*AI$3+AI$3,"")</f>
        <v/>
      </c>
      <c r="AJ117" s="43"/>
      <c r="AK117" s="19" t="str">
        <f>IF(AJ117&gt;0,(AJ$3-AJ117)*AK$3+AK$3,"")</f>
        <v/>
      </c>
      <c r="AL117" s="43"/>
      <c r="AM117" s="19" t="str">
        <f>IF(AL117&gt;0,(AL$3-AL117)*AM$3+AM$3,"")</f>
        <v/>
      </c>
      <c r="AN117" s="43"/>
      <c r="AO117" s="19" t="str">
        <f>IF(AN117&gt;0,(AN$3-AN117)*AO$3+AO$3,"")</f>
        <v/>
      </c>
      <c r="AP117" s="43"/>
      <c r="AQ117" s="19" t="str">
        <f>IF(AP117&gt;0,(AP$3-AP117)*AQ$3+AQ$3,"")</f>
        <v/>
      </c>
      <c r="AR117" s="43"/>
      <c r="AS117" s="19" t="str">
        <f>IF(AR117&gt;0,(AR$3-AR117)*AS$3+AS$3,"")</f>
        <v/>
      </c>
      <c r="AT117" s="42"/>
      <c r="AU117" s="19" t="str">
        <f>IF(AT117&gt;0,(AT$3-AT117)*AU$3+AU$3,"")</f>
        <v/>
      </c>
      <c r="AV117" s="42"/>
      <c r="AW117" s="19" t="str">
        <f>IF(AV117&gt;0,(AV$3-AV117)*AW$3+AW$3,"")</f>
        <v/>
      </c>
      <c r="AX117" s="42"/>
      <c r="AY117" s="19" t="str">
        <f>IF(AX117&gt;0,(AX$3-AX117)*AY$3+AY$3,"")</f>
        <v/>
      </c>
    </row>
    <row r="118" spans="1:440" x14ac:dyDescent="0.25">
      <c r="A118" s="26">
        <v>84</v>
      </c>
      <c r="B118" s="59" t="s">
        <v>1134</v>
      </c>
      <c r="C118" s="18" t="s">
        <v>270</v>
      </c>
      <c r="D118" s="18" t="s">
        <v>131</v>
      </c>
      <c r="E118" s="34">
        <v>0</v>
      </c>
      <c r="F118" s="46" t="s">
        <v>75</v>
      </c>
      <c r="G118" s="47">
        <v>3</v>
      </c>
      <c r="H118" s="26"/>
      <c r="I118" s="19">
        <v>0</v>
      </c>
      <c r="J118" s="37"/>
      <c r="K118" s="19" t="s">
        <v>7</v>
      </c>
      <c r="L118" s="37"/>
      <c r="M118" s="19" t="s">
        <v>7</v>
      </c>
      <c r="N118" s="42"/>
      <c r="O118" s="19" t="s">
        <v>7</v>
      </c>
      <c r="P118" s="42"/>
      <c r="Q118" s="19" t="s">
        <v>7</v>
      </c>
      <c r="R118" s="42"/>
      <c r="S118" s="19" t="s">
        <v>7</v>
      </c>
      <c r="T118" s="43"/>
      <c r="U118" s="19" t="s">
        <v>7</v>
      </c>
      <c r="V118" s="43"/>
      <c r="W118" s="19" t="s">
        <v>7</v>
      </c>
      <c r="X118" s="43"/>
      <c r="Y118" s="19" t="s">
        <v>7</v>
      </c>
      <c r="Z118" s="43"/>
      <c r="AA118" s="19" t="s">
        <v>7</v>
      </c>
      <c r="AB118" s="43"/>
      <c r="AC118" s="19" t="s">
        <v>7</v>
      </c>
      <c r="AD118" s="43"/>
      <c r="AE118" s="19" t="s">
        <v>7</v>
      </c>
      <c r="AF118" s="43"/>
      <c r="AG118" s="19" t="s">
        <v>7</v>
      </c>
      <c r="AH118" s="43"/>
      <c r="AI118" s="19" t="s">
        <v>7</v>
      </c>
      <c r="AJ118" s="43"/>
      <c r="AK118" s="19" t="s">
        <v>7</v>
      </c>
      <c r="AL118" s="43"/>
      <c r="AM118" s="19" t="s">
        <v>7</v>
      </c>
      <c r="AN118" s="43"/>
      <c r="AO118" s="19" t="s">
        <v>7</v>
      </c>
      <c r="AP118" s="43"/>
      <c r="AQ118" s="19" t="s">
        <v>7</v>
      </c>
      <c r="AR118" s="43"/>
      <c r="AS118" s="19" t="s">
        <v>7</v>
      </c>
      <c r="AT118" s="43"/>
      <c r="AU118" s="19" t="s">
        <v>7</v>
      </c>
      <c r="AV118" s="43"/>
      <c r="AW118" s="19" t="s">
        <v>7</v>
      </c>
      <c r="AX118" s="43"/>
      <c r="AY118" s="19" t="s">
        <v>7</v>
      </c>
    </row>
    <row r="119" spans="1:440" x14ac:dyDescent="0.25">
      <c r="A119" s="35"/>
      <c r="B119" s="59" t="s">
        <v>1134</v>
      </c>
      <c r="C119" s="18" t="s">
        <v>270</v>
      </c>
      <c r="D119" s="18" t="s">
        <v>275</v>
      </c>
      <c r="E119" s="34">
        <v>0</v>
      </c>
      <c r="F119" s="46" t="s">
        <v>49</v>
      </c>
      <c r="G119" s="47">
        <v>1</v>
      </c>
      <c r="H119" s="26"/>
      <c r="I119" s="19">
        <v>0</v>
      </c>
      <c r="J119" s="37"/>
      <c r="K119" s="19" t="s">
        <v>7</v>
      </c>
      <c r="L119" s="37"/>
      <c r="M119" s="19" t="s">
        <v>7</v>
      </c>
      <c r="N119" s="43"/>
      <c r="O119" s="19" t="s">
        <v>7</v>
      </c>
      <c r="P119" s="43"/>
      <c r="Q119" s="19" t="s">
        <v>7</v>
      </c>
      <c r="R119" s="43"/>
      <c r="S119" s="19" t="s">
        <v>7</v>
      </c>
      <c r="T119" s="43"/>
      <c r="U119" s="19" t="s">
        <v>7</v>
      </c>
      <c r="V119" s="43"/>
      <c r="W119" s="19" t="s">
        <v>7</v>
      </c>
      <c r="X119" s="43"/>
      <c r="Y119" s="19" t="s">
        <v>7</v>
      </c>
      <c r="Z119" s="43"/>
      <c r="AA119" s="19" t="s">
        <v>7</v>
      </c>
      <c r="AB119" s="43"/>
      <c r="AC119" s="19" t="s">
        <v>7</v>
      </c>
      <c r="AD119" s="43"/>
      <c r="AE119" s="19" t="s">
        <v>7</v>
      </c>
      <c r="AF119" s="43"/>
      <c r="AG119" s="19" t="s">
        <v>7</v>
      </c>
      <c r="AH119" s="43"/>
      <c r="AI119" s="19" t="s">
        <v>7</v>
      </c>
      <c r="AJ119" s="43"/>
      <c r="AK119" s="19" t="s">
        <v>7</v>
      </c>
      <c r="AL119" s="43"/>
      <c r="AM119" s="19" t="s">
        <v>7</v>
      </c>
      <c r="AN119" s="43"/>
      <c r="AO119" s="19" t="s">
        <v>7</v>
      </c>
      <c r="AP119" s="43"/>
      <c r="AQ119" s="19" t="s">
        <v>7</v>
      </c>
      <c r="AR119" s="43"/>
      <c r="AS119" s="19" t="s">
        <v>7</v>
      </c>
      <c r="AT119" s="43"/>
      <c r="AU119" s="19" t="s">
        <v>7</v>
      </c>
      <c r="AV119" s="43"/>
      <c r="AW119" s="19" t="s">
        <v>7</v>
      </c>
      <c r="AX119" s="43"/>
      <c r="AY119" s="19" t="s">
        <v>7</v>
      </c>
    </row>
    <row r="120" spans="1:440" x14ac:dyDescent="0.25">
      <c r="A120" s="26">
        <v>8237</v>
      </c>
      <c r="B120" s="59" t="s">
        <v>1134</v>
      </c>
      <c r="C120" s="18" t="s">
        <v>76</v>
      </c>
      <c r="D120" s="18" t="s">
        <v>61</v>
      </c>
      <c r="E120" s="34">
        <v>0</v>
      </c>
      <c r="F120" s="46" t="s">
        <v>45</v>
      </c>
      <c r="G120" s="48">
        <v>2</v>
      </c>
      <c r="H120" s="26"/>
      <c r="I120" s="19">
        <v>0</v>
      </c>
      <c r="J120" s="37"/>
      <c r="K120" s="19" t="s">
        <v>7</v>
      </c>
      <c r="L120" s="37"/>
      <c r="M120" s="19" t="s">
        <v>7</v>
      </c>
      <c r="N120" s="42"/>
      <c r="O120" s="19" t="s">
        <v>7</v>
      </c>
      <c r="P120" s="42"/>
      <c r="Q120" s="19" t="s">
        <v>7</v>
      </c>
      <c r="R120" s="42"/>
      <c r="S120" s="19" t="s">
        <v>7</v>
      </c>
      <c r="T120" s="42"/>
      <c r="U120" s="19" t="s">
        <v>7</v>
      </c>
      <c r="V120" s="42"/>
      <c r="W120" s="19" t="s">
        <v>7</v>
      </c>
      <c r="X120" s="42"/>
      <c r="Y120" s="19" t="s">
        <v>7</v>
      </c>
      <c r="Z120" s="42"/>
      <c r="AA120" s="19" t="s">
        <v>7</v>
      </c>
      <c r="AB120" s="42"/>
      <c r="AC120" s="19" t="s">
        <v>7</v>
      </c>
      <c r="AD120" s="42"/>
      <c r="AE120" s="19" t="s">
        <v>7</v>
      </c>
      <c r="AF120" s="42"/>
      <c r="AG120" s="19" t="s">
        <v>7</v>
      </c>
      <c r="AH120" s="42"/>
      <c r="AI120" s="19" t="s">
        <v>7</v>
      </c>
      <c r="AJ120" s="42"/>
      <c r="AK120" s="19" t="s">
        <v>7</v>
      </c>
      <c r="AL120" s="42"/>
      <c r="AM120" s="19" t="s">
        <v>7</v>
      </c>
      <c r="AN120" s="42"/>
      <c r="AO120" s="19" t="s">
        <v>7</v>
      </c>
      <c r="AP120" s="42"/>
      <c r="AQ120" s="19" t="s">
        <v>7</v>
      </c>
      <c r="AR120" s="42"/>
      <c r="AS120" s="19" t="s">
        <v>7</v>
      </c>
      <c r="AT120" s="42"/>
      <c r="AU120" s="19" t="s">
        <v>7</v>
      </c>
      <c r="AV120" s="42"/>
      <c r="AW120" s="19" t="s">
        <v>7</v>
      </c>
      <c r="AX120" s="42"/>
      <c r="AY120" s="19" t="s">
        <v>7</v>
      </c>
    </row>
    <row r="121" spans="1:440" s="12" customFormat="1" x14ac:dyDescent="0.25">
      <c r="A121" s="26">
        <v>225</v>
      </c>
      <c r="B121" s="59" t="s">
        <v>1134</v>
      </c>
      <c r="C121" s="18" t="s">
        <v>76</v>
      </c>
      <c r="D121" s="18" t="s">
        <v>299</v>
      </c>
      <c r="E121" s="34">
        <v>0</v>
      </c>
      <c r="F121" s="46" t="s">
        <v>75</v>
      </c>
      <c r="G121" s="47">
        <v>6</v>
      </c>
      <c r="H121" s="26"/>
      <c r="I121" s="19">
        <v>0</v>
      </c>
      <c r="J121" s="37"/>
      <c r="K121" s="19" t="s">
        <v>7</v>
      </c>
      <c r="L121" s="37"/>
      <c r="M121" s="19" t="s">
        <v>7</v>
      </c>
      <c r="N121" s="42"/>
      <c r="O121" s="19" t="s">
        <v>7</v>
      </c>
      <c r="P121" s="44"/>
      <c r="Q121" s="19" t="s">
        <v>7</v>
      </c>
      <c r="R121" s="42"/>
      <c r="S121" s="19" t="s">
        <v>7</v>
      </c>
      <c r="T121" s="43"/>
      <c r="U121" s="19" t="s">
        <v>7</v>
      </c>
      <c r="V121" s="43"/>
      <c r="W121" s="19" t="s">
        <v>7</v>
      </c>
      <c r="X121" s="43"/>
      <c r="Y121" s="19" t="s">
        <v>7</v>
      </c>
      <c r="Z121" s="43"/>
      <c r="AA121" s="19" t="s">
        <v>7</v>
      </c>
      <c r="AB121" s="43"/>
      <c r="AC121" s="19" t="s">
        <v>7</v>
      </c>
      <c r="AD121" s="43"/>
      <c r="AE121" s="19" t="s">
        <v>7</v>
      </c>
      <c r="AF121" s="43"/>
      <c r="AG121" s="19" t="s">
        <v>7</v>
      </c>
      <c r="AH121" s="43"/>
      <c r="AI121" s="19" t="s">
        <v>7</v>
      </c>
      <c r="AJ121" s="43"/>
      <c r="AK121" s="19" t="s">
        <v>7</v>
      </c>
      <c r="AL121" s="43"/>
      <c r="AM121" s="19" t="s">
        <v>7</v>
      </c>
      <c r="AN121" s="43"/>
      <c r="AO121" s="19" t="s">
        <v>7</v>
      </c>
      <c r="AP121" s="43"/>
      <c r="AQ121" s="19" t="s">
        <v>7</v>
      </c>
      <c r="AR121" s="43"/>
      <c r="AS121" s="19" t="s">
        <v>7</v>
      </c>
      <c r="AT121" s="43"/>
      <c r="AU121" s="19" t="s">
        <v>7</v>
      </c>
      <c r="AV121" s="43"/>
      <c r="AW121" s="19" t="s">
        <v>7</v>
      </c>
      <c r="AX121" s="43"/>
      <c r="AY121" s="19" t="s">
        <v>7</v>
      </c>
      <c r="AZ121" s="13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</row>
    <row r="122" spans="1:440" x14ac:dyDescent="0.25">
      <c r="A122" s="26">
        <v>267</v>
      </c>
      <c r="B122" s="59" t="s">
        <v>1134</v>
      </c>
      <c r="C122" s="18" t="s">
        <v>320</v>
      </c>
      <c r="D122" s="18" t="s">
        <v>321</v>
      </c>
      <c r="E122" s="34">
        <v>0</v>
      </c>
      <c r="F122" s="46" t="s">
        <v>45</v>
      </c>
      <c r="G122" s="47">
        <v>2</v>
      </c>
      <c r="H122" s="26"/>
      <c r="I122" s="19">
        <v>0</v>
      </c>
      <c r="J122" s="37"/>
      <c r="K122" s="19" t="s">
        <v>7</v>
      </c>
      <c r="L122" s="37"/>
      <c r="M122" s="19" t="s">
        <v>7</v>
      </c>
      <c r="N122" s="42"/>
      <c r="O122" s="19" t="s">
        <v>7</v>
      </c>
      <c r="P122" s="44"/>
      <c r="Q122" s="19" t="s">
        <v>7</v>
      </c>
      <c r="R122" s="42"/>
      <c r="S122" s="19" t="s">
        <v>7</v>
      </c>
      <c r="T122" s="43"/>
      <c r="U122" s="19" t="s">
        <v>7</v>
      </c>
      <c r="V122" s="42"/>
      <c r="W122" s="19" t="s">
        <v>7</v>
      </c>
      <c r="X122" s="42"/>
      <c r="Y122" s="19" t="s">
        <v>7</v>
      </c>
      <c r="Z122" s="42"/>
      <c r="AA122" s="19" t="s">
        <v>7</v>
      </c>
      <c r="AB122" s="42"/>
      <c r="AC122" s="19" t="s">
        <v>7</v>
      </c>
      <c r="AD122" s="42"/>
      <c r="AE122" s="19" t="s">
        <v>7</v>
      </c>
      <c r="AF122" s="42"/>
      <c r="AG122" s="19" t="s">
        <v>7</v>
      </c>
      <c r="AH122" s="42"/>
      <c r="AI122" s="19" t="s">
        <v>7</v>
      </c>
      <c r="AJ122" s="42"/>
      <c r="AK122" s="19" t="s">
        <v>7</v>
      </c>
      <c r="AL122" s="42"/>
      <c r="AM122" s="19" t="s">
        <v>7</v>
      </c>
      <c r="AN122" s="42"/>
      <c r="AO122" s="19" t="s">
        <v>7</v>
      </c>
      <c r="AP122" s="42"/>
      <c r="AQ122" s="19" t="s">
        <v>7</v>
      </c>
      <c r="AR122" s="42"/>
      <c r="AS122" s="19" t="s">
        <v>7</v>
      </c>
      <c r="AT122" s="42"/>
      <c r="AU122" s="19" t="s">
        <v>7</v>
      </c>
      <c r="AV122" s="42"/>
      <c r="AW122" s="19" t="s">
        <v>7</v>
      </c>
      <c r="AX122" s="42"/>
      <c r="AY122" s="19" t="s">
        <v>7</v>
      </c>
    </row>
    <row r="123" spans="1:440" x14ac:dyDescent="0.25">
      <c r="A123" s="26">
        <v>11829</v>
      </c>
      <c r="B123" s="59" t="s">
        <v>1134</v>
      </c>
      <c r="C123" s="18" t="s">
        <v>202</v>
      </c>
      <c r="D123" s="18" t="s">
        <v>203</v>
      </c>
      <c r="E123" s="34">
        <v>0</v>
      </c>
      <c r="F123" s="46" t="s">
        <v>87</v>
      </c>
      <c r="G123" s="48">
        <v>2</v>
      </c>
      <c r="H123" s="26"/>
      <c r="I123" s="19">
        <v>0</v>
      </c>
      <c r="J123" s="37"/>
      <c r="K123" s="19" t="s">
        <v>7</v>
      </c>
      <c r="L123" s="37"/>
      <c r="M123" s="19" t="s">
        <v>7</v>
      </c>
      <c r="N123" s="42"/>
      <c r="O123" s="19" t="s">
        <v>7</v>
      </c>
      <c r="P123" s="42"/>
      <c r="Q123" s="19" t="s">
        <v>7</v>
      </c>
      <c r="R123" s="42"/>
      <c r="S123" s="19" t="s">
        <v>7</v>
      </c>
      <c r="T123" s="42"/>
      <c r="U123" s="19" t="s">
        <v>7</v>
      </c>
      <c r="V123" s="42"/>
      <c r="W123" s="19" t="s">
        <v>7</v>
      </c>
      <c r="X123" s="42"/>
      <c r="Y123" s="19" t="s">
        <v>7</v>
      </c>
      <c r="Z123" s="42"/>
      <c r="AA123" s="19" t="s">
        <v>7</v>
      </c>
      <c r="AB123" s="42"/>
      <c r="AC123" s="19" t="s">
        <v>7</v>
      </c>
      <c r="AD123" s="42"/>
      <c r="AE123" s="19" t="s">
        <v>7</v>
      </c>
      <c r="AF123" s="42"/>
      <c r="AG123" s="19" t="s">
        <v>7</v>
      </c>
      <c r="AH123" s="42"/>
      <c r="AI123" s="19" t="s">
        <v>7</v>
      </c>
      <c r="AJ123" s="42"/>
      <c r="AK123" s="19" t="s">
        <v>7</v>
      </c>
      <c r="AL123" s="42"/>
      <c r="AM123" s="19" t="s">
        <v>7</v>
      </c>
      <c r="AN123" s="42"/>
      <c r="AO123" s="19" t="s">
        <v>7</v>
      </c>
      <c r="AP123" s="42"/>
      <c r="AQ123" s="19" t="s">
        <v>7</v>
      </c>
      <c r="AR123" s="42"/>
      <c r="AS123" s="19" t="s">
        <v>7</v>
      </c>
      <c r="AT123" s="42"/>
      <c r="AU123" s="19" t="s">
        <v>7</v>
      </c>
      <c r="AV123" s="42"/>
      <c r="AW123" s="19" t="s">
        <v>7</v>
      </c>
      <c r="AX123" s="42"/>
      <c r="AY123" s="19" t="s">
        <v>7</v>
      </c>
    </row>
    <row r="124" spans="1:440" x14ac:dyDescent="0.25">
      <c r="A124" s="26">
        <v>12485</v>
      </c>
      <c r="B124" s="59" t="s">
        <v>1134</v>
      </c>
      <c r="C124" s="18" t="s">
        <v>337</v>
      </c>
      <c r="D124" s="18" t="s">
        <v>338</v>
      </c>
      <c r="E124" s="34">
        <v>0</v>
      </c>
      <c r="F124" s="46" t="s">
        <v>45</v>
      </c>
      <c r="G124" s="48">
        <v>3</v>
      </c>
      <c r="H124" s="26"/>
      <c r="I124" s="19">
        <v>0</v>
      </c>
      <c r="J124" s="37"/>
      <c r="K124" s="19" t="s">
        <v>7</v>
      </c>
      <c r="L124" s="37"/>
      <c r="M124" s="19" t="s">
        <v>7</v>
      </c>
      <c r="N124" s="42"/>
      <c r="O124" s="19" t="s">
        <v>7</v>
      </c>
      <c r="P124" s="42"/>
      <c r="Q124" s="19" t="s">
        <v>7</v>
      </c>
      <c r="R124" s="42"/>
      <c r="S124" s="19" t="s">
        <v>7</v>
      </c>
      <c r="T124" s="42"/>
      <c r="U124" s="19" t="s">
        <v>7</v>
      </c>
      <c r="V124" s="42"/>
      <c r="W124" s="19" t="s">
        <v>7</v>
      </c>
      <c r="X124" s="42"/>
      <c r="Y124" s="19" t="s">
        <v>7</v>
      </c>
      <c r="Z124" s="42"/>
      <c r="AA124" s="19" t="s">
        <v>7</v>
      </c>
      <c r="AB124" s="42"/>
      <c r="AC124" s="19" t="s">
        <v>7</v>
      </c>
      <c r="AD124" s="42"/>
      <c r="AE124" s="19" t="s">
        <v>7</v>
      </c>
      <c r="AF124" s="42"/>
      <c r="AG124" s="19" t="s">
        <v>7</v>
      </c>
      <c r="AH124" s="42"/>
      <c r="AI124" s="19" t="s">
        <v>7</v>
      </c>
      <c r="AJ124" s="42"/>
      <c r="AK124" s="19" t="s">
        <v>7</v>
      </c>
      <c r="AL124" s="42"/>
      <c r="AM124" s="19" t="s">
        <v>7</v>
      </c>
      <c r="AN124" s="42"/>
      <c r="AO124" s="19" t="s">
        <v>7</v>
      </c>
      <c r="AP124" s="42"/>
      <c r="AQ124" s="19" t="s">
        <v>7</v>
      </c>
      <c r="AR124" s="42"/>
      <c r="AS124" s="19" t="s">
        <v>7</v>
      </c>
      <c r="AT124" s="43"/>
      <c r="AU124" s="19" t="s">
        <v>7</v>
      </c>
      <c r="AV124" s="43"/>
      <c r="AW124" s="19" t="s">
        <v>7</v>
      </c>
      <c r="AX124" s="43"/>
      <c r="AY124" s="19" t="s">
        <v>7</v>
      </c>
    </row>
    <row r="125" spans="1:440" x14ac:dyDescent="0.25">
      <c r="A125" s="26">
        <v>1409</v>
      </c>
      <c r="B125" s="59" t="s">
        <v>1134</v>
      </c>
      <c r="C125" s="18" t="s">
        <v>345</v>
      </c>
      <c r="D125" s="18" t="s">
        <v>346</v>
      </c>
      <c r="E125" s="34">
        <v>0</v>
      </c>
      <c r="F125" s="46" t="s">
        <v>49</v>
      </c>
      <c r="G125" s="47">
        <v>6</v>
      </c>
      <c r="H125" s="26"/>
      <c r="I125" s="19">
        <v>0</v>
      </c>
      <c r="J125" s="37"/>
      <c r="K125" s="19" t="s">
        <v>7</v>
      </c>
      <c r="L125" s="37"/>
      <c r="M125" s="19" t="s">
        <v>7</v>
      </c>
      <c r="N125" s="42"/>
      <c r="O125" s="19" t="s">
        <v>7</v>
      </c>
      <c r="P125" s="44"/>
      <c r="Q125" s="19" t="s">
        <v>7</v>
      </c>
      <c r="R125" s="42"/>
      <c r="S125" s="19" t="s">
        <v>7</v>
      </c>
      <c r="T125" s="43"/>
      <c r="U125" s="19" t="s">
        <v>7</v>
      </c>
      <c r="V125" s="42"/>
      <c r="W125" s="19" t="s">
        <v>7</v>
      </c>
      <c r="X125" s="42"/>
      <c r="Y125" s="19" t="s">
        <v>7</v>
      </c>
      <c r="Z125" s="42"/>
      <c r="AA125" s="19" t="s">
        <v>7</v>
      </c>
      <c r="AB125" s="42"/>
      <c r="AC125" s="19" t="s">
        <v>7</v>
      </c>
      <c r="AD125" s="42"/>
      <c r="AE125" s="19" t="s">
        <v>7</v>
      </c>
      <c r="AF125" s="42"/>
      <c r="AG125" s="19" t="s">
        <v>7</v>
      </c>
      <c r="AH125" s="42"/>
      <c r="AI125" s="19" t="s">
        <v>7</v>
      </c>
      <c r="AJ125" s="42"/>
      <c r="AK125" s="19" t="s">
        <v>7</v>
      </c>
      <c r="AL125" s="42"/>
      <c r="AM125" s="19" t="s">
        <v>7</v>
      </c>
      <c r="AN125" s="42"/>
      <c r="AO125" s="19" t="s">
        <v>7</v>
      </c>
      <c r="AP125" s="42"/>
      <c r="AQ125" s="19" t="s">
        <v>7</v>
      </c>
      <c r="AR125" s="42"/>
      <c r="AS125" s="19" t="s">
        <v>7</v>
      </c>
      <c r="AT125" s="43"/>
      <c r="AU125" s="19" t="s">
        <v>7</v>
      </c>
      <c r="AV125" s="43"/>
      <c r="AW125" s="19" t="s">
        <v>7</v>
      </c>
      <c r="AX125" s="43"/>
      <c r="AY125" s="19" t="s">
        <v>7</v>
      </c>
    </row>
    <row r="126" spans="1:440" x14ac:dyDescent="0.25">
      <c r="A126" s="26">
        <v>12435</v>
      </c>
      <c r="B126" s="59" t="s">
        <v>1134</v>
      </c>
      <c r="C126" s="18" t="s">
        <v>360</v>
      </c>
      <c r="D126" s="18" t="s">
        <v>361</v>
      </c>
      <c r="E126" s="34">
        <v>0</v>
      </c>
      <c r="F126" s="46" t="s">
        <v>49</v>
      </c>
      <c r="G126" s="47">
        <v>1</v>
      </c>
      <c r="H126" s="26"/>
      <c r="I126" s="19">
        <v>0</v>
      </c>
      <c r="J126" s="37"/>
      <c r="K126" s="19" t="s">
        <v>7</v>
      </c>
      <c r="L126" s="37"/>
      <c r="M126" s="19" t="s">
        <v>7</v>
      </c>
      <c r="N126" s="42"/>
      <c r="O126" s="19" t="s">
        <v>7</v>
      </c>
      <c r="P126" s="42"/>
      <c r="Q126" s="19" t="s">
        <v>7</v>
      </c>
      <c r="R126" s="42"/>
      <c r="S126" s="19" t="s">
        <v>7</v>
      </c>
      <c r="T126" s="42"/>
      <c r="U126" s="19" t="s">
        <v>7</v>
      </c>
      <c r="V126" s="42"/>
      <c r="W126" s="19" t="s">
        <v>7</v>
      </c>
      <c r="X126" s="42"/>
      <c r="Y126" s="19" t="s">
        <v>7</v>
      </c>
      <c r="Z126" s="42"/>
      <c r="AA126" s="19" t="s">
        <v>7</v>
      </c>
      <c r="AB126" s="42"/>
      <c r="AC126" s="19" t="s">
        <v>7</v>
      </c>
      <c r="AD126" s="42"/>
      <c r="AE126" s="19" t="s">
        <v>7</v>
      </c>
      <c r="AF126" s="42"/>
      <c r="AG126" s="19" t="s">
        <v>7</v>
      </c>
      <c r="AH126" s="42"/>
      <c r="AI126" s="19" t="s">
        <v>7</v>
      </c>
      <c r="AJ126" s="42"/>
      <c r="AK126" s="19" t="s">
        <v>7</v>
      </c>
      <c r="AL126" s="42"/>
      <c r="AM126" s="19" t="s">
        <v>7</v>
      </c>
      <c r="AN126" s="42"/>
      <c r="AO126" s="19" t="s">
        <v>7</v>
      </c>
      <c r="AP126" s="42"/>
      <c r="AQ126" s="19" t="s">
        <v>7</v>
      </c>
      <c r="AR126" s="42"/>
      <c r="AS126" s="19" t="s">
        <v>7</v>
      </c>
      <c r="AT126" s="42"/>
      <c r="AU126" s="19" t="s">
        <v>7</v>
      </c>
      <c r="AV126" s="42"/>
      <c r="AW126" s="19" t="s">
        <v>7</v>
      </c>
      <c r="AX126" s="42"/>
      <c r="AY126" s="19" t="s">
        <v>7</v>
      </c>
    </row>
    <row r="127" spans="1:440" ht="15" customHeight="1" x14ac:dyDescent="0.25">
      <c r="A127" s="26">
        <v>10105</v>
      </c>
      <c r="B127" s="59" t="s">
        <v>1134</v>
      </c>
      <c r="C127" s="18" t="s">
        <v>368</v>
      </c>
      <c r="D127" s="18" t="s">
        <v>369</v>
      </c>
      <c r="E127" s="34">
        <v>0</v>
      </c>
      <c r="F127" s="46" t="s">
        <v>49</v>
      </c>
      <c r="G127" s="47">
        <v>1</v>
      </c>
      <c r="H127" s="26"/>
      <c r="I127" s="19">
        <v>0</v>
      </c>
      <c r="J127" s="37"/>
      <c r="K127" s="19" t="s">
        <v>7</v>
      </c>
      <c r="L127" s="37"/>
      <c r="M127" s="19" t="s">
        <v>7</v>
      </c>
      <c r="N127" s="42"/>
      <c r="O127" s="19" t="s">
        <v>7</v>
      </c>
      <c r="P127" s="42"/>
      <c r="Q127" s="19" t="s">
        <v>7</v>
      </c>
      <c r="R127" s="42"/>
      <c r="S127" s="19" t="s">
        <v>7</v>
      </c>
      <c r="T127" s="43"/>
      <c r="U127" s="19" t="s">
        <v>7</v>
      </c>
      <c r="V127" s="43"/>
      <c r="W127" s="19" t="s">
        <v>7</v>
      </c>
      <c r="X127" s="43"/>
      <c r="Y127" s="19" t="s">
        <v>7</v>
      </c>
      <c r="Z127" s="43"/>
      <c r="AA127" s="19" t="s">
        <v>7</v>
      </c>
      <c r="AB127" s="43"/>
      <c r="AC127" s="19" t="s">
        <v>7</v>
      </c>
      <c r="AD127" s="43"/>
      <c r="AE127" s="19" t="s">
        <v>7</v>
      </c>
      <c r="AF127" s="43"/>
      <c r="AG127" s="19" t="s">
        <v>7</v>
      </c>
      <c r="AH127" s="43"/>
      <c r="AI127" s="19" t="s">
        <v>7</v>
      </c>
      <c r="AJ127" s="43"/>
      <c r="AK127" s="19" t="s">
        <v>7</v>
      </c>
      <c r="AL127" s="43"/>
      <c r="AM127" s="19" t="s">
        <v>7</v>
      </c>
      <c r="AN127" s="43"/>
      <c r="AO127" s="19" t="s">
        <v>7</v>
      </c>
      <c r="AP127" s="43"/>
      <c r="AQ127" s="19" t="s">
        <v>7</v>
      </c>
      <c r="AR127" s="43"/>
      <c r="AS127" s="19" t="s">
        <v>7</v>
      </c>
      <c r="AT127" s="42"/>
      <c r="AU127" s="19" t="s">
        <v>7</v>
      </c>
      <c r="AV127" s="42"/>
      <c r="AW127" s="19" t="s">
        <v>7</v>
      </c>
      <c r="AX127" s="42"/>
      <c r="AY127" s="19" t="s">
        <v>7</v>
      </c>
    </row>
    <row r="128" spans="1:440" x14ac:dyDescent="0.25">
      <c r="A128" s="26">
        <v>10106</v>
      </c>
      <c r="B128" s="59" t="s">
        <v>1134</v>
      </c>
      <c r="C128" s="18" t="s">
        <v>368</v>
      </c>
      <c r="D128" s="18" t="s">
        <v>375</v>
      </c>
      <c r="E128" s="34">
        <v>0</v>
      </c>
      <c r="F128" s="46" t="s">
        <v>75</v>
      </c>
      <c r="G128" s="47">
        <v>1</v>
      </c>
      <c r="H128" s="26"/>
      <c r="I128" s="19">
        <v>0</v>
      </c>
      <c r="J128" s="37"/>
      <c r="K128" s="19" t="s">
        <v>7</v>
      </c>
      <c r="L128" s="37"/>
      <c r="M128" s="19" t="s">
        <v>7</v>
      </c>
      <c r="N128" s="42"/>
      <c r="O128" s="19" t="s">
        <v>7</v>
      </c>
      <c r="P128" s="42"/>
      <c r="Q128" s="19" t="s">
        <v>7</v>
      </c>
      <c r="R128" s="42"/>
      <c r="S128" s="19" t="s">
        <v>7</v>
      </c>
      <c r="T128" s="42"/>
      <c r="U128" s="19" t="s">
        <v>7</v>
      </c>
      <c r="V128" s="42"/>
      <c r="W128" s="19" t="s">
        <v>7</v>
      </c>
      <c r="X128" s="42"/>
      <c r="Y128" s="19" t="s">
        <v>7</v>
      </c>
      <c r="Z128" s="42"/>
      <c r="AA128" s="19" t="s">
        <v>7</v>
      </c>
      <c r="AB128" s="42"/>
      <c r="AC128" s="19" t="s">
        <v>7</v>
      </c>
      <c r="AD128" s="42"/>
      <c r="AE128" s="19" t="s">
        <v>7</v>
      </c>
      <c r="AF128" s="42"/>
      <c r="AG128" s="19" t="s">
        <v>7</v>
      </c>
      <c r="AH128" s="42"/>
      <c r="AI128" s="19" t="s">
        <v>7</v>
      </c>
      <c r="AJ128" s="42"/>
      <c r="AK128" s="19" t="s">
        <v>7</v>
      </c>
      <c r="AL128" s="42"/>
      <c r="AM128" s="19" t="s">
        <v>7</v>
      </c>
      <c r="AN128" s="42"/>
      <c r="AO128" s="19" t="s">
        <v>7</v>
      </c>
      <c r="AP128" s="42"/>
      <c r="AQ128" s="19" t="s">
        <v>7</v>
      </c>
      <c r="AR128" s="42"/>
      <c r="AS128" s="19" t="s">
        <v>7</v>
      </c>
      <c r="AT128" s="42"/>
      <c r="AU128" s="19" t="s">
        <v>7</v>
      </c>
      <c r="AV128" s="42"/>
      <c r="AW128" s="19" t="s">
        <v>7</v>
      </c>
      <c r="AX128" s="42"/>
      <c r="AY128" s="19" t="s">
        <v>7</v>
      </c>
    </row>
    <row r="129" spans="1:51" x14ac:dyDescent="0.25">
      <c r="A129" s="26">
        <v>2217</v>
      </c>
      <c r="B129" s="59" t="s">
        <v>1134</v>
      </c>
      <c r="C129" s="18" t="s">
        <v>190</v>
      </c>
      <c r="D129" s="18" t="s">
        <v>191</v>
      </c>
      <c r="E129" s="34">
        <v>0</v>
      </c>
      <c r="F129" s="46" t="s">
        <v>87</v>
      </c>
      <c r="G129" s="47">
        <v>2</v>
      </c>
      <c r="H129" s="26"/>
      <c r="I129" s="19">
        <v>0</v>
      </c>
      <c r="J129" s="37"/>
      <c r="K129" s="19" t="s">
        <v>7</v>
      </c>
      <c r="L129" s="37"/>
      <c r="M129" s="19" t="s">
        <v>7</v>
      </c>
      <c r="N129" s="42"/>
      <c r="O129" s="19" t="s">
        <v>7</v>
      </c>
      <c r="P129" s="44"/>
      <c r="Q129" s="19" t="s">
        <v>7</v>
      </c>
      <c r="R129" s="42"/>
      <c r="S129" s="19" t="s">
        <v>7</v>
      </c>
      <c r="T129" s="43"/>
      <c r="U129" s="19" t="s">
        <v>7</v>
      </c>
      <c r="V129" s="42"/>
      <c r="W129" s="19" t="s">
        <v>7</v>
      </c>
      <c r="X129" s="42"/>
      <c r="Y129" s="19" t="s">
        <v>7</v>
      </c>
      <c r="Z129" s="42"/>
      <c r="AA129" s="19" t="s">
        <v>7</v>
      </c>
      <c r="AB129" s="42"/>
      <c r="AC129" s="19" t="s">
        <v>7</v>
      </c>
      <c r="AD129" s="42"/>
      <c r="AE129" s="19" t="s">
        <v>7</v>
      </c>
      <c r="AF129" s="42"/>
      <c r="AG129" s="19" t="s">
        <v>7</v>
      </c>
      <c r="AH129" s="42"/>
      <c r="AI129" s="19" t="s">
        <v>7</v>
      </c>
      <c r="AJ129" s="42"/>
      <c r="AK129" s="19" t="s">
        <v>7</v>
      </c>
      <c r="AL129" s="42"/>
      <c r="AM129" s="19" t="s">
        <v>7</v>
      </c>
      <c r="AN129" s="42"/>
      <c r="AO129" s="19" t="s">
        <v>7</v>
      </c>
      <c r="AP129" s="42"/>
      <c r="AQ129" s="19" t="s">
        <v>7</v>
      </c>
      <c r="AR129" s="42"/>
      <c r="AS129" s="19" t="s">
        <v>7</v>
      </c>
      <c r="AT129" s="42"/>
      <c r="AU129" s="19" t="s">
        <v>7</v>
      </c>
      <c r="AV129" s="42"/>
      <c r="AW129" s="19" t="s">
        <v>7</v>
      </c>
      <c r="AX129" s="42"/>
      <c r="AY129" s="19" t="s">
        <v>7</v>
      </c>
    </row>
    <row r="130" spans="1:51" x14ac:dyDescent="0.25">
      <c r="A130" s="26">
        <v>1733</v>
      </c>
      <c r="B130" s="59" t="s">
        <v>1134</v>
      </c>
      <c r="C130" s="18" t="s">
        <v>124</v>
      </c>
      <c r="D130" s="18" t="s">
        <v>405</v>
      </c>
      <c r="E130" s="34">
        <v>0</v>
      </c>
      <c r="F130" s="46" t="s">
        <v>75</v>
      </c>
      <c r="G130" s="47">
        <v>1</v>
      </c>
      <c r="H130" s="26"/>
      <c r="I130" s="19">
        <v>0</v>
      </c>
      <c r="J130" s="41"/>
      <c r="K130" s="19" t="s">
        <v>7</v>
      </c>
      <c r="L130" s="41"/>
      <c r="M130" s="19" t="s">
        <v>7</v>
      </c>
      <c r="N130" s="42"/>
      <c r="O130" s="19" t="s">
        <v>7</v>
      </c>
      <c r="P130" s="42"/>
      <c r="Q130" s="19" t="s">
        <v>7</v>
      </c>
      <c r="R130" s="42"/>
      <c r="S130" s="19" t="s">
        <v>7</v>
      </c>
      <c r="T130" s="43"/>
      <c r="U130" s="19" t="s">
        <v>7</v>
      </c>
      <c r="V130" s="43"/>
      <c r="W130" s="19" t="s">
        <v>7</v>
      </c>
      <c r="X130" s="43"/>
      <c r="Y130" s="19" t="s">
        <v>7</v>
      </c>
      <c r="Z130" s="43"/>
      <c r="AA130" s="19" t="s">
        <v>7</v>
      </c>
      <c r="AB130" s="43"/>
      <c r="AC130" s="19" t="s">
        <v>7</v>
      </c>
      <c r="AD130" s="43"/>
      <c r="AE130" s="19" t="s">
        <v>7</v>
      </c>
      <c r="AF130" s="43"/>
      <c r="AG130" s="19" t="s">
        <v>7</v>
      </c>
      <c r="AH130" s="43"/>
      <c r="AI130" s="19" t="s">
        <v>7</v>
      </c>
      <c r="AJ130" s="43"/>
      <c r="AK130" s="19" t="s">
        <v>7</v>
      </c>
      <c r="AL130" s="43"/>
      <c r="AM130" s="19" t="s">
        <v>7</v>
      </c>
      <c r="AN130" s="43"/>
      <c r="AO130" s="19" t="s">
        <v>7</v>
      </c>
      <c r="AP130" s="43"/>
      <c r="AQ130" s="19" t="s">
        <v>7</v>
      </c>
      <c r="AR130" s="43"/>
      <c r="AS130" s="19" t="s">
        <v>7</v>
      </c>
      <c r="AT130" s="43"/>
      <c r="AU130" s="19" t="s">
        <v>7</v>
      </c>
      <c r="AV130" s="43"/>
      <c r="AW130" s="19" t="s">
        <v>7</v>
      </c>
      <c r="AX130" s="43"/>
      <c r="AY130" s="19" t="s">
        <v>7</v>
      </c>
    </row>
    <row r="131" spans="1:51" x14ac:dyDescent="0.25">
      <c r="A131" s="26">
        <v>1734</v>
      </c>
      <c r="B131" s="59" t="s">
        <v>1134</v>
      </c>
      <c r="C131" s="18" t="s">
        <v>124</v>
      </c>
      <c r="D131" s="18" t="s">
        <v>407</v>
      </c>
      <c r="E131" s="34">
        <v>0</v>
      </c>
      <c r="F131" s="46" t="s">
        <v>75</v>
      </c>
      <c r="G131" s="47">
        <v>1</v>
      </c>
      <c r="H131" s="26"/>
      <c r="I131" s="19">
        <v>0</v>
      </c>
      <c r="J131" s="37"/>
      <c r="K131" s="19" t="s">
        <v>7</v>
      </c>
      <c r="L131" s="37"/>
      <c r="M131" s="19" t="s">
        <v>7</v>
      </c>
      <c r="N131" s="42"/>
      <c r="O131" s="19" t="s">
        <v>7</v>
      </c>
      <c r="P131" s="42"/>
      <c r="Q131" s="19" t="s">
        <v>7</v>
      </c>
      <c r="R131" s="42"/>
      <c r="S131" s="19" t="s">
        <v>7</v>
      </c>
      <c r="T131" s="42"/>
      <c r="U131" s="19" t="s">
        <v>7</v>
      </c>
      <c r="V131" s="42"/>
      <c r="W131" s="19" t="s">
        <v>7</v>
      </c>
      <c r="X131" s="42"/>
      <c r="Y131" s="19" t="s">
        <v>7</v>
      </c>
      <c r="Z131" s="42"/>
      <c r="AA131" s="19" t="s">
        <v>7</v>
      </c>
      <c r="AB131" s="42"/>
      <c r="AC131" s="19" t="s">
        <v>7</v>
      </c>
      <c r="AD131" s="42"/>
      <c r="AE131" s="19" t="s">
        <v>7</v>
      </c>
      <c r="AF131" s="42"/>
      <c r="AG131" s="19" t="s">
        <v>7</v>
      </c>
      <c r="AH131" s="42"/>
      <c r="AI131" s="19" t="s">
        <v>7</v>
      </c>
      <c r="AJ131" s="42"/>
      <c r="AK131" s="19" t="s">
        <v>7</v>
      </c>
      <c r="AL131" s="42"/>
      <c r="AM131" s="19" t="s">
        <v>7</v>
      </c>
      <c r="AN131" s="42"/>
      <c r="AO131" s="19" t="s">
        <v>7</v>
      </c>
      <c r="AP131" s="42"/>
      <c r="AQ131" s="19" t="s">
        <v>7</v>
      </c>
      <c r="AR131" s="42"/>
      <c r="AS131" s="19" t="s">
        <v>7</v>
      </c>
      <c r="AT131" s="42"/>
      <c r="AU131" s="19" t="s">
        <v>7</v>
      </c>
      <c r="AV131" s="42"/>
      <c r="AW131" s="19" t="s">
        <v>7</v>
      </c>
      <c r="AX131" s="42"/>
      <c r="AY131" s="19" t="s">
        <v>7</v>
      </c>
    </row>
    <row r="132" spans="1:51" x14ac:dyDescent="0.25">
      <c r="A132" s="26">
        <v>8892</v>
      </c>
      <c r="B132" s="59" t="s">
        <v>1134</v>
      </c>
      <c r="C132" s="18" t="s">
        <v>64</v>
      </c>
      <c r="D132" s="18" t="s">
        <v>65</v>
      </c>
      <c r="E132" s="34">
        <v>0</v>
      </c>
      <c r="F132" s="46" t="s">
        <v>49</v>
      </c>
      <c r="G132" s="47">
        <v>4</v>
      </c>
      <c r="H132" s="26"/>
      <c r="I132" s="19">
        <v>0</v>
      </c>
      <c r="J132" s="37"/>
      <c r="K132" s="19" t="s">
        <v>7</v>
      </c>
      <c r="L132" s="37"/>
      <c r="M132" s="19" t="s">
        <v>7</v>
      </c>
      <c r="N132" s="42"/>
      <c r="O132" s="19" t="s">
        <v>7</v>
      </c>
      <c r="P132" s="42"/>
      <c r="Q132" s="19" t="s">
        <v>7</v>
      </c>
      <c r="R132" s="42"/>
      <c r="S132" s="19" t="s">
        <v>7</v>
      </c>
      <c r="T132" s="43"/>
      <c r="U132" s="19" t="s">
        <v>7</v>
      </c>
      <c r="V132" s="42"/>
      <c r="W132" s="19" t="s">
        <v>7</v>
      </c>
      <c r="X132" s="42"/>
      <c r="Y132" s="19" t="s">
        <v>7</v>
      </c>
      <c r="Z132" s="42"/>
      <c r="AA132" s="19" t="s">
        <v>7</v>
      </c>
      <c r="AB132" s="42"/>
      <c r="AC132" s="19" t="s">
        <v>7</v>
      </c>
      <c r="AD132" s="42"/>
      <c r="AE132" s="19" t="s">
        <v>7</v>
      </c>
      <c r="AF132" s="42"/>
      <c r="AG132" s="19" t="s">
        <v>7</v>
      </c>
      <c r="AH132" s="42"/>
      <c r="AI132" s="19" t="s">
        <v>7</v>
      </c>
      <c r="AJ132" s="42"/>
      <c r="AK132" s="19" t="s">
        <v>7</v>
      </c>
      <c r="AL132" s="42"/>
      <c r="AM132" s="19" t="s">
        <v>7</v>
      </c>
      <c r="AN132" s="42"/>
      <c r="AO132" s="19" t="s">
        <v>7</v>
      </c>
      <c r="AP132" s="42"/>
      <c r="AQ132" s="19" t="s">
        <v>7</v>
      </c>
      <c r="AR132" s="42"/>
      <c r="AS132" s="19" t="s">
        <v>7</v>
      </c>
      <c r="AT132" s="44"/>
      <c r="AU132" s="19" t="s">
        <v>7</v>
      </c>
      <c r="AV132" s="44"/>
      <c r="AW132" s="19" t="s">
        <v>7</v>
      </c>
      <c r="AX132" s="44"/>
      <c r="AY132" s="19" t="s">
        <v>7</v>
      </c>
    </row>
    <row r="133" spans="1:51" x14ac:dyDescent="0.25">
      <c r="A133" s="26">
        <v>11189</v>
      </c>
      <c r="B133" s="59" t="s">
        <v>1134</v>
      </c>
      <c r="C133" s="18" t="s">
        <v>64</v>
      </c>
      <c r="D133" s="18" t="s">
        <v>194</v>
      </c>
      <c r="E133" s="34">
        <v>0</v>
      </c>
      <c r="F133" s="46" t="s">
        <v>75</v>
      </c>
      <c r="G133" s="47">
        <v>1</v>
      </c>
      <c r="H133" s="26"/>
      <c r="I133" s="19">
        <v>0</v>
      </c>
      <c r="J133" s="37"/>
      <c r="K133" s="19" t="s">
        <v>7</v>
      </c>
      <c r="L133" s="37"/>
      <c r="M133" s="19" t="s">
        <v>7</v>
      </c>
      <c r="N133" s="42"/>
      <c r="O133" s="19" t="s">
        <v>7</v>
      </c>
      <c r="P133" s="43"/>
      <c r="Q133" s="19" t="s">
        <v>7</v>
      </c>
      <c r="R133" s="42"/>
      <c r="S133" s="19" t="s">
        <v>7</v>
      </c>
      <c r="T133" s="43"/>
      <c r="U133" s="19" t="s">
        <v>7</v>
      </c>
      <c r="V133" s="43"/>
      <c r="W133" s="19" t="s">
        <v>7</v>
      </c>
      <c r="X133" s="43"/>
      <c r="Y133" s="19" t="s">
        <v>7</v>
      </c>
      <c r="Z133" s="43"/>
      <c r="AA133" s="19" t="s">
        <v>7</v>
      </c>
      <c r="AB133" s="43"/>
      <c r="AC133" s="19" t="s">
        <v>7</v>
      </c>
      <c r="AD133" s="43"/>
      <c r="AE133" s="19" t="s">
        <v>7</v>
      </c>
      <c r="AF133" s="43"/>
      <c r="AG133" s="19" t="s">
        <v>7</v>
      </c>
      <c r="AH133" s="43"/>
      <c r="AI133" s="19" t="s">
        <v>7</v>
      </c>
      <c r="AJ133" s="43"/>
      <c r="AK133" s="19" t="s">
        <v>7</v>
      </c>
      <c r="AL133" s="43"/>
      <c r="AM133" s="19" t="s">
        <v>7</v>
      </c>
      <c r="AN133" s="43"/>
      <c r="AO133" s="19" t="s">
        <v>7</v>
      </c>
      <c r="AP133" s="43"/>
      <c r="AQ133" s="19" t="s">
        <v>7</v>
      </c>
      <c r="AR133" s="43"/>
      <c r="AS133" s="19" t="s">
        <v>7</v>
      </c>
      <c r="AT133" s="43"/>
      <c r="AU133" s="19" t="s">
        <v>7</v>
      </c>
      <c r="AV133" s="43"/>
      <c r="AW133" s="19" t="s">
        <v>7</v>
      </c>
      <c r="AX133" s="43"/>
      <c r="AY133" s="19" t="s">
        <v>7</v>
      </c>
    </row>
    <row r="134" spans="1:51" x14ac:dyDescent="0.25">
      <c r="A134" s="26">
        <v>13962</v>
      </c>
      <c r="B134" s="59" t="s">
        <v>1134</v>
      </c>
      <c r="C134" s="18" t="s">
        <v>417</v>
      </c>
      <c r="D134" s="18" t="s">
        <v>418</v>
      </c>
      <c r="E134" s="34">
        <v>0</v>
      </c>
      <c r="F134" s="46" t="s">
        <v>87</v>
      </c>
      <c r="G134" s="47">
        <v>1</v>
      </c>
      <c r="H134" s="26"/>
      <c r="I134" s="19">
        <v>0</v>
      </c>
      <c r="J134" s="37"/>
      <c r="K134" s="19" t="s">
        <v>7</v>
      </c>
      <c r="L134" s="37"/>
      <c r="M134" s="19" t="s">
        <v>7</v>
      </c>
      <c r="N134" s="42"/>
      <c r="O134" s="19" t="s">
        <v>7</v>
      </c>
      <c r="P134" s="42"/>
      <c r="Q134" s="19" t="s">
        <v>7</v>
      </c>
      <c r="R134" s="42"/>
      <c r="S134" s="19" t="s">
        <v>7</v>
      </c>
      <c r="T134" s="43"/>
      <c r="U134" s="19" t="s">
        <v>7</v>
      </c>
      <c r="V134" s="43"/>
      <c r="W134" s="19" t="s">
        <v>7</v>
      </c>
      <c r="X134" s="43"/>
      <c r="Y134" s="19" t="s">
        <v>7</v>
      </c>
      <c r="Z134" s="43"/>
      <c r="AA134" s="19" t="s">
        <v>7</v>
      </c>
      <c r="AB134" s="43"/>
      <c r="AC134" s="19" t="s">
        <v>7</v>
      </c>
      <c r="AD134" s="43"/>
      <c r="AE134" s="19" t="s">
        <v>7</v>
      </c>
      <c r="AF134" s="43"/>
      <c r="AG134" s="19" t="s">
        <v>7</v>
      </c>
      <c r="AH134" s="43"/>
      <c r="AI134" s="19" t="s">
        <v>7</v>
      </c>
      <c r="AJ134" s="43"/>
      <c r="AK134" s="19" t="s">
        <v>7</v>
      </c>
      <c r="AL134" s="43"/>
      <c r="AM134" s="19" t="s">
        <v>7</v>
      </c>
      <c r="AN134" s="43"/>
      <c r="AO134" s="19" t="s">
        <v>7</v>
      </c>
      <c r="AP134" s="43"/>
      <c r="AQ134" s="19" t="s">
        <v>7</v>
      </c>
      <c r="AR134" s="43"/>
      <c r="AS134" s="19" t="s">
        <v>7</v>
      </c>
      <c r="AT134" s="43"/>
      <c r="AU134" s="19" t="s">
        <v>7</v>
      </c>
      <c r="AV134" s="43"/>
      <c r="AW134" s="19" t="s">
        <v>7</v>
      </c>
      <c r="AX134" s="43"/>
      <c r="AY134" s="19" t="s">
        <v>7</v>
      </c>
    </row>
    <row r="135" spans="1:51" x14ac:dyDescent="0.25">
      <c r="A135" s="26">
        <v>282</v>
      </c>
      <c r="B135" s="59" t="s">
        <v>1134</v>
      </c>
      <c r="C135" s="18" t="s">
        <v>422</v>
      </c>
      <c r="D135" s="18" t="s">
        <v>423</v>
      </c>
      <c r="E135" s="34">
        <v>0</v>
      </c>
      <c r="F135" s="46" t="s">
        <v>45</v>
      </c>
      <c r="G135" s="47">
        <v>3</v>
      </c>
      <c r="H135" s="26"/>
      <c r="I135" s="19">
        <v>0</v>
      </c>
      <c r="J135" s="37"/>
      <c r="K135" s="19" t="s">
        <v>7</v>
      </c>
      <c r="L135" s="37"/>
      <c r="M135" s="19" t="s">
        <v>7</v>
      </c>
      <c r="N135" s="42"/>
      <c r="O135" s="19" t="s">
        <v>7</v>
      </c>
      <c r="P135" s="44"/>
      <c r="Q135" s="19" t="s">
        <v>7</v>
      </c>
      <c r="R135" s="42"/>
      <c r="S135" s="19" t="s">
        <v>7</v>
      </c>
      <c r="T135" s="43"/>
      <c r="U135" s="19" t="s">
        <v>7</v>
      </c>
      <c r="V135" s="43"/>
      <c r="W135" s="19" t="s">
        <v>7</v>
      </c>
      <c r="X135" s="43"/>
      <c r="Y135" s="19" t="s">
        <v>7</v>
      </c>
      <c r="Z135" s="43"/>
      <c r="AA135" s="19" t="s">
        <v>7</v>
      </c>
      <c r="AB135" s="43"/>
      <c r="AC135" s="19" t="s">
        <v>7</v>
      </c>
      <c r="AD135" s="43"/>
      <c r="AE135" s="19" t="s">
        <v>7</v>
      </c>
      <c r="AF135" s="43"/>
      <c r="AG135" s="19" t="s">
        <v>7</v>
      </c>
      <c r="AH135" s="43"/>
      <c r="AI135" s="19" t="s">
        <v>7</v>
      </c>
      <c r="AJ135" s="43"/>
      <c r="AK135" s="19" t="s">
        <v>7</v>
      </c>
      <c r="AL135" s="43"/>
      <c r="AM135" s="19" t="s">
        <v>7</v>
      </c>
      <c r="AN135" s="43"/>
      <c r="AO135" s="19" t="s">
        <v>7</v>
      </c>
      <c r="AP135" s="43"/>
      <c r="AQ135" s="19" t="s">
        <v>7</v>
      </c>
      <c r="AR135" s="43"/>
      <c r="AS135" s="19" t="s">
        <v>7</v>
      </c>
      <c r="AT135" s="43"/>
      <c r="AU135" s="19" t="s">
        <v>7</v>
      </c>
      <c r="AV135" s="43"/>
      <c r="AW135" s="19" t="s">
        <v>7</v>
      </c>
      <c r="AX135" s="43"/>
      <c r="AY135" s="19" t="s">
        <v>7</v>
      </c>
    </row>
    <row r="136" spans="1:51" x14ac:dyDescent="0.25">
      <c r="A136" s="26">
        <v>281</v>
      </c>
      <c r="B136" s="59" t="s">
        <v>1134</v>
      </c>
      <c r="C136" s="18" t="s">
        <v>422</v>
      </c>
      <c r="D136" s="18" t="s">
        <v>427</v>
      </c>
      <c r="E136" s="34">
        <v>0</v>
      </c>
      <c r="F136" s="46" t="s">
        <v>49</v>
      </c>
      <c r="G136" s="47">
        <v>2</v>
      </c>
      <c r="H136" s="26"/>
      <c r="I136" s="19">
        <v>0</v>
      </c>
      <c r="J136" s="37"/>
      <c r="K136" s="19" t="s">
        <v>7</v>
      </c>
      <c r="L136" s="37"/>
      <c r="M136" s="19" t="s">
        <v>7</v>
      </c>
      <c r="N136" s="42"/>
      <c r="O136" s="19" t="s">
        <v>7</v>
      </c>
      <c r="P136" s="42"/>
      <c r="Q136" s="19" t="s">
        <v>7</v>
      </c>
      <c r="R136" s="42"/>
      <c r="S136" s="19" t="s">
        <v>7</v>
      </c>
      <c r="T136" s="42"/>
      <c r="U136" s="19" t="s">
        <v>7</v>
      </c>
      <c r="V136" s="42"/>
      <c r="W136" s="19" t="s">
        <v>7</v>
      </c>
      <c r="X136" s="42"/>
      <c r="Y136" s="19" t="s">
        <v>7</v>
      </c>
      <c r="Z136" s="42"/>
      <c r="AA136" s="19" t="s">
        <v>7</v>
      </c>
      <c r="AB136" s="42"/>
      <c r="AC136" s="19" t="s">
        <v>7</v>
      </c>
      <c r="AD136" s="42"/>
      <c r="AE136" s="19" t="s">
        <v>7</v>
      </c>
      <c r="AF136" s="42"/>
      <c r="AG136" s="19" t="s">
        <v>7</v>
      </c>
      <c r="AH136" s="42"/>
      <c r="AI136" s="19" t="s">
        <v>7</v>
      </c>
      <c r="AJ136" s="42"/>
      <c r="AK136" s="19" t="s">
        <v>7</v>
      </c>
      <c r="AL136" s="42"/>
      <c r="AM136" s="19" t="s">
        <v>7</v>
      </c>
      <c r="AN136" s="42"/>
      <c r="AO136" s="19" t="s">
        <v>7</v>
      </c>
      <c r="AP136" s="42"/>
      <c r="AQ136" s="19" t="s">
        <v>7</v>
      </c>
      <c r="AR136" s="42"/>
      <c r="AS136" s="19" t="s">
        <v>7</v>
      </c>
      <c r="AT136" s="42"/>
      <c r="AU136" s="19" t="s">
        <v>7</v>
      </c>
      <c r="AV136" s="42"/>
      <c r="AW136" s="19" t="s">
        <v>7</v>
      </c>
      <c r="AX136" s="42"/>
      <c r="AY136" s="19" t="s">
        <v>7</v>
      </c>
    </row>
    <row r="137" spans="1:51" x14ac:dyDescent="0.25">
      <c r="A137" s="35"/>
      <c r="B137" s="59" t="s">
        <v>1134</v>
      </c>
      <c r="C137" s="18" t="s">
        <v>429</v>
      </c>
      <c r="D137" s="18" t="s">
        <v>125</v>
      </c>
      <c r="E137" s="34">
        <v>0</v>
      </c>
      <c r="F137" s="46" t="s">
        <v>45</v>
      </c>
      <c r="G137" s="47">
        <v>1</v>
      </c>
      <c r="H137" s="26"/>
      <c r="I137" s="19">
        <v>0</v>
      </c>
      <c r="J137" s="37"/>
      <c r="K137" s="19" t="s">
        <v>7</v>
      </c>
      <c r="L137" s="37"/>
      <c r="M137" s="19" t="s">
        <v>7</v>
      </c>
      <c r="N137" s="42"/>
      <c r="O137" s="19" t="s">
        <v>7</v>
      </c>
      <c r="P137" s="42"/>
      <c r="Q137" s="19" t="s">
        <v>7</v>
      </c>
      <c r="R137" s="42"/>
      <c r="S137" s="19" t="s">
        <v>7</v>
      </c>
      <c r="T137" s="43"/>
      <c r="U137" s="19" t="s">
        <v>7</v>
      </c>
      <c r="V137" s="42"/>
      <c r="W137" s="19" t="s">
        <v>7</v>
      </c>
      <c r="X137" s="42"/>
      <c r="Y137" s="19" t="s">
        <v>7</v>
      </c>
      <c r="Z137" s="42"/>
      <c r="AA137" s="19" t="s">
        <v>7</v>
      </c>
      <c r="AB137" s="42"/>
      <c r="AC137" s="19" t="s">
        <v>7</v>
      </c>
      <c r="AD137" s="42"/>
      <c r="AE137" s="19" t="s">
        <v>7</v>
      </c>
      <c r="AF137" s="42"/>
      <c r="AG137" s="19" t="s">
        <v>7</v>
      </c>
      <c r="AH137" s="42"/>
      <c r="AI137" s="19" t="s">
        <v>7</v>
      </c>
      <c r="AJ137" s="42"/>
      <c r="AK137" s="19" t="s">
        <v>7</v>
      </c>
      <c r="AL137" s="42"/>
      <c r="AM137" s="19" t="s">
        <v>7</v>
      </c>
      <c r="AN137" s="42"/>
      <c r="AO137" s="19" t="s">
        <v>7</v>
      </c>
      <c r="AP137" s="42"/>
      <c r="AQ137" s="19" t="s">
        <v>7</v>
      </c>
      <c r="AR137" s="42"/>
      <c r="AS137" s="19" t="s">
        <v>7</v>
      </c>
      <c r="AT137" s="42"/>
      <c r="AU137" s="19" t="s">
        <v>7</v>
      </c>
      <c r="AV137" s="42"/>
      <c r="AW137" s="19" t="s">
        <v>7</v>
      </c>
      <c r="AX137" s="42"/>
      <c r="AY137" s="19" t="s">
        <v>7</v>
      </c>
    </row>
    <row r="138" spans="1:51" x14ac:dyDescent="0.25">
      <c r="A138" s="35"/>
      <c r="B138" s="59" t="s">
        <v>1134</v>
      </c>
      <c r="C138" s="18" t="s">
        <v>429</v>
      </c>
      <c r="D138" s="18" t="s">
        <v>96</v>
      </c>
      <c r="E138" s="34">
        <v>0</v>
      </c>
      <c r="F138" s="46" t="s">
        <v>75</v>
      </c>
      <c r="G138" s="47">
        <v>1</v>
      </c>
      <c r="H138" s="26"/>
      <c r="I138" s="19">
        <v>0</v>
      </c>
      <c r="J138" s="37"/>
      <c r="K138" s="19" t="s">
        <v>7</v>
      </c>
      <c r="L138" s="37"/>
      <c r="M138" s="19" t="s">
        <v>7</v>
      </c>
      <c r="N138" s="42"/>
      <c r="O138" s="19" t="s">
        <v>7</v>
      </c>
      <c r="P138" s="42"/>
      <c r="Q138" s="19" t="s">
        <v>7</v>
      </c>
      <c r="R138" s="42"/>
      <c r="S138" s="19" t="s">
        <v>7</v>
      </c>
      <c r="T138" s="42"/>
      <c r="U138" s="19" t="s">
        <v>7</v>
      </c>
      <c r="V138" s="42"/>
      <c r="W138" s="19" t="s">
        <v>7</v>
      </c>
      <c r="X138" s="42"/>
      <c r="Y138" s="19" t="s">
        <v>7</v>
      </c>
      <c r="Z138" s="42"/>
      <c r="AA138" s="19" t="s">
        <v>7</v>
      </c>
      <c r="AB138" s="42"/>
      <c r="AC138" s="19" t="s">
        <v>7</v>
      </c>
      <c r="AD138" s="42"/>
      <c r="AE138" s="19" t="s">
        <v>7</v>
      </c>
      <c r="AF138" s="42"/>
      <c r="AG138" s="19" t="s">
        <v>7</v>
      </c>
      <c r="AH138" s="42"/>
      <c r="AI138" s="19" t="s">
        <v>7</v>
      </c>
      <c r="AJ138" s="42"/>
      <c r="AK138" s="19" t="s">
        <v>7</v>
      </c>
      <c r="AL138" s="42"/>
      <c r="AM138" s="19" t="s">
        <v>7</v>
      </c>
      <c r="AN138" s="42"/>
      <c r="AO138" s="19" t="s">
        <v>7</v>
      </c>
      <c r="AP138" s="42"/>
      <c r="AQ138" s="19" t="s">
        <v>7</v>
      </c>
      <c r="AR138" s="42"/>
      <c r="AS138" s="19" t="s">
        <v>7</v>
      </c>
      <c r="AT138" s="42"/>
      <c r="AU138" s="19" t="s">
        <v>7</v>
      </c>
      <c r="AV138" s="42"/>
      <c r="AW138" s="19" t="s">
        <v>7</v>
      </c>
      <c r="AX138" s="42"/>
      <c r="AY138" s="19" t="s">
        <v>7</v>
      </c>
    </row>
    <row r="139" spans="1:51" x14ac:dyDescent="0.25">
      <c r="A139" s="26">
        <v>4008</v>
      </c>
      <c r="B139" s="59" t="s">
        <v>1134</v>
      </c>
      <c r="C139" s="18" t="s">
        <v>199</v>
      </c>
      <c r="D139" s="18" t="s">
        <v>200</v>
      </c>
      <c r="E139" s="34">
        <v>0</v>
      </c>
      <c r="F139" s="46" t="s">
        <v>87</v>
      </c>
      <c r="G139" s="47">
        <v>1</v>
      </c>
      <c r="H139" s="26"/>
      <c r="I139" s="19">
        <v>0</v>
      </c>
      <c r="J139" s="37"/>
      <c r="K139" s="19" t="s">
        <v>7</v>
      </c>
      <c r="L139" s="37"/>
      <c r="M139" s="19" t="s">
        <v>7</v>
      </c>
      <c r="N139" s="42"/>
      <c r="O139" s="19" t="s">
        <v>7</v>
      </c>
      <c r="P139" s="42"/>
      <c r="Q139" s="19" t="s">
        <v>7</v>
      </c>
      <c r="R139" s="42"/>
      <c r="S139" s="19" t="s">
        <v>7</v>
      </c>
      <c r="T139" s="42"/>
      <c r="U139" s="19" t="s">
        <v>7</v>
      </c>
      <c r="V139" s="42"/>
      <c r="W139" s="19" t="s">
        <v>7</v>
      </c>
      <c r="X139" s="42"/>
      <c r="Y139" s="19" t="s">
        <v>7</v>
      </c>
      <c r="Z139" s="42"/>
      <c r="AA139" s="19" t="s">
        <v>7</v>
      </c>
      <c r="AB139" s="42"/>
      <c r="AC139" s="19" t="s">
        <v>7</v>
      </c>
      <c r="AD139" s="42"/>
      <c r="AE139" s="19" t="s">
        <v>7</v>
      </c>
      <c r="AF139" s="42"/>
      <c r="AG139" s="19" t="s">
        <v>7</v>
      </c>
      <c r="AH139" s="42"/>
      <c r="AI139" s="19" t="s">
        <v>7</v>
      </c>
      <c r="AJ139" s="42"/>
      <c r="AK139" s="19" t="s">
        <v>7</v>
      </c>
      <c r="AL139" s="42"/>
      <c r="AM139" s="19" t="s">
        <v>7</v>
      </c>
      <c r="AN139" s="42"/>
      <c r="AO139" s="19" t="s">
        <v>7</v>
      </c>
      <c r="AP139" s="42"/>
      <c r="AQ139" s="19" t="s">
        <v>7</v>
      </c>
      <c r="AR139" s="42"/>
      <c r="AS139" s="19" t="s">
        <v>7</v>
      </c>
      <c r="AT139" s="42"/>
      <c r="AU139" s="19" t="s">
        <v>7</v>
      </c>
      <c r="AV139" s="42"/>
      <c r="AW139" s="19" t="s">
        <v>7</v>
      </c>
      <c r="AX139" s="42"/>
      <c r="AY139" s="19" t="s">
        <v>7</v>
      </c>
    </row>
    <row r="140" spans="1:51" x14ac:dyDescent="0.25">
      <c r="A140" s="26">
        <v>346</v>
      </c>
      <c r="B140" s="59" t="s">
        <v>1134</v>
      </c>
      <c r="C140" s="18" t="s">
        <v>187</v>
      </c>
      <c r="D140" s="18" t="s">
        <v>188</v>
      </c>
      <c r="E140" s="34">
        <v>0</v>
      </c>
      <c r="F140" s="46" t="s">
        <v>87</v>
      </c>
      <c r="G140" s="47">
        <v>5</v>
      </c>
      <c r="H140" s="26"/>
      <c r="I140" s="19">
        <v>0</v>
      </c>
      <c r="J140" s="37"/>
      <c r="K140" s="19" t="s">
        <v>7</v>
      </c>
      <c r="L140" s="37"/>
      <c r="M140" s="19" t="s">
        <v>7</v>
      </c>
      <c r="N140" s="42"/>
      <c r="O140" s="19" t="s">
        <v>7</v>
      </c>
      <c r="P140" s="42"/>
      <c r="Q140" s="19" t="s">
        <v>7</v>
      </c>
      <c r="R140" s="42"/>
      <c r="S140" s="19" t="s">
        <v>7</v>
      </c>
      <c r="T140" s="43"/>
      <c r="U140" s="19" t="s">
        <v>7</v>
      </c>
      <c r="V140" s="42"/>
      <c r="W140" s="19" t="s">
        <v>7</v>
      </c>
      <c r="X140" s="42"/>
      <c r="Y140" s="19" t="s">
        <v>7</v>
      </c>
      <c r="Z140" s="42"/>
      <c r="AA140" s="19" t="s">
        <v>7</v>
      </c>
      <c r="AB140" s="42"/>
      <c r="AC140" s="19" t="s">
        <v>7</v>
      </c>
      <c r="AD140" s="42"/>
      <c r="AE140" s="19" t="s">
        <v>7</v>
      </c>
      <c r="AF140" s="42"/>
      <c r="AG140" s="19" t="s">
        <v>7</v>
      </c>
      <c r="AH140" s="42"/>
      <c r="AI140" s="19" t="s">
        <v>7</v>
      </c>
      <c r="AJ140" s="42"/>
      <c r="AK140" s="19" t="s">
        <v>7</v>
      </c>
      <c r="AL140" s="42"/>
      <c r="AM140" s="19" t="s">
        <v>7</v>
      </c>
      <c r="AN140" s="42"/>
      <c r="AO140" s="19" t="s">
        <v>7</v>
      </c>
      <c r="AP140" s="42"/>
      <c r="AQ140" s="19" t="s">
        <v>7</v>
      </c>
      <c r="AR140" s="42"/>
      <c r="AS140" s="19" t="s">
        <v>7</v>
      </c>
      <c r="AT140" s="42"/>
      <c r="AU140" s="19" t="s">
        <v>7</v>
      </c>
      <c r="AV140" s="42"/>
      <c r="AW140" s="19" t="s">
        <v>7</v>
      </c>
      <c r="AX140" s="42"/>
      <c r="AY140" s="19" t="s">
        <v>7</v>
      </c>
    </row>
    <row r="141" spans="1:51" x14ac:dyDescent="0.25">
      <c r="A141" s="26">
        <v>11284</v>
      </c>
      <c r="B141" s="59" t="s">
        <v>1134</v>
      </c>
      <c r="C141" s="18" t="s">
        <v>463</v>
      </c>
      <c r="D141" s="18" t="s">
        <v>464</v>
      </c>
      <c r="E141" s="34">
        <v>0</v>
      </c>
      <c r="F141" s="46" t="s">
        <v>45</v>
      </c>
      <c r="G141" s="47">
        <v>1</v>
      </c>
      <c r="H141" s="26"/>
      <c r="I141" s="19">
        <v>0</v>
      </c>
      <c r="J141" s="37"/>
      <c r="K141" s="19" t="s">
        <v>7</v>
      </c>
      <c r="L141" s="37"/>
      <c r="M141" s="19" t="s">
        <v>7</v>
      </c>
      <c r="N141" s="42"/>
      <c r="O141" s="19" t="s">
        <v>7</v>
      </c>
      <c r="P141" s="42"/>
      <c r="Q141" s="19" t="s">
        <v>7</v>
      </c>
      <c r="R141" s="42"/>
      <c r="S141" s="19" t="s">
        <v>7</v>
      </c>
      <c r="T141" s="43"/>
      <c r="U141" s="19" t="s">
        <v>7</v>
      </c>
      <c r="V141" s="43"/>
      <c r="W141" s="19" t="s">
        <v>7</v>
      </c>
      <c r="X141" s="43"/>
      <c r="Y141" s="19" t="s">
        <v>7</v>
      </c>
      <c r="Z141" s="43"/>
      <c r="AA141" s="19" t="s">
        <v>7</v>
      </c>
      <c r="AB141" s="43"/>
      <c r="AC141" s="19" t="s">
        <v>7</v>
      </c>
      <c r="AD141" s="43"/>
      <c r="AE141" s="19" t="s">
        <v>7</v>
      </c>
      <c r="AF141" s="43"/>
      <c r="AG141" s="19" t="s">
        <v>7</v>
      </c>
      <c r="AH141" s="43"/>
      <c r="AI141" s="19" t="s">
        <v>7</v>
      </c>
      <c r="AJ141" s="43"/>
      <c r="AK141" s="19" t="s">
        <v>7</v>
      </c>
      <c r="AL141" s="43"/>
      <c r="AM141" s="19" t="s">
        <v>7</v>
      </c>
      <c r="AN141" s="43"/>
      <c r="AO141" s="19" t="s">
        <v>7</v>
      </c>
      <c r="AP141" s="43"/>
      <c r="AQ141" s="19" t="s">
        <v>7</v>
      </c>
      <c r="AR141" s="43"/>
      <c r="AS141" s="19" t="s">
        <v>7</v>
      </c>
      <c r="AT141" s="42"/>
      <c r="AU141" s="19" t="s">
        <v>7</v>
      </c>
      <c r="AV141" s="42"/>
      <c r="AW141" s="19" t="s">
        <v>7</v>
      </c>
      <c r="AX141" s="42"/>
      <c r="AY141" s="19" t="s">
        <v>7</v>
      </c>
    </row>
    <row r="142" spans="1:51" x14ac:dyDescent="0.25">
      <c r="A142" s="26">
        <v>559</v>
      </c>
      <c r="B142" s="59" t="s">
        <v>1134</v>
      </c>
      <c r="C142" s="18" t="s">
        <v>162</v>
      </c>
      <c r="D142" s="18" t="s">
        <v>141</v>
      </c>
      <c r="E142" s="34">
        <v>0</v>
      </c>
      <c r="F142" s="46" t="s">
        <v>87</v>
      </c>
      <c r="G142" s="47">
        <v>4</v>
      </c>
      <c r="H142" s="26"/>
      <c r="I142" s="19">
        <v>0</v>
      </c>
      <c r="J142" s="37"/>
      <c r="K142" s="19" t="s">
        <v>7</v>
      </c>
      <c r="L142" s="37"/>
      <c r="M142" s="19" t="s">
        <v>7</v>
      </c>
      <c r="N142" s="42"/>
      <c r="O142" s="19" t="s">
        <v>7</v>
      </c>
      <c r="P142" s="42"/>
      <c r="Q142" s="19" t="s">
        <v>7</v>
      </c>
      <c r="R142" s="42"/>
      <c r="S142" s="19" t="s">
        <v>7</v>
      </c>
      <c r="T142" s="42"/>
      <c r="U142" s="19" t="s">
        <v>7</v>
      </c>
      <c r="V142" s="42"/>
      <c r="W142" s="19" t="s">
        <v>7</v>
      </c>
      <c r="X142" s="42"/>
      <c r="Y142" s="19" t="s">
        <v>7</v>
      </c>
      <c r="Z142" s="42"/>
      <c r="AA142" s="19" t="s">
        <v>7</v>
      </c>
      <c r="AB142" s="42"/>
      <c r="AC142" s="19" t="s">
        <v>7</v>
      </c>
      <c r="AD142" s="42"/>
      <c r="AE142" s="19" t="s">
        <v>7</v>
      </c>
      <c r="AF142" s="42"/>
      <c r="AG142" s="19" t="s">
        <v>7</v>
      </c>
      <c r="AH142" s="42"/>
      <c r="AI142" s="19" t="s">
        <v>7</v>
      </c>
      <c r="AJ142" s="42"/>
      <c r="AK142" s="19" t="s">
        <v>7</v>
      </c>
      <c r="AL142" s="42"/>
      <c r="AM142" s="19" t="s">
        <v>7</v>
      </c>
      <c r="AN142" s="42"/>
      <c r="AO142" s="19" t="s">
        <v>7</v>
      </c>
      <c r="AP142" s="42"/>
      <c r="AQ142" s="19" t="s">
        <v>7</v>
      </c>
      <c r="AR142" s="42"/>
      <c r="AS142" s="19" t="s">
        <v>7</v>
      </c>
      <c r="AT142" s="42"/>
      <c r="AU142" s="19" t="s">
        <v>7</v>
      </c>
      <c r="AV142" s="42"/>
      <c r="AW142" s="19" t="s">
        <v>7</v>
      </c>
      <c r="AX142" s="42"/>
      <c r="AY142" s="19" t="s">
        <v>7</v>
      </c>
    </row>
    <row r="143" spans="1:51" x14ac:dyDescent="0.25">
      <c r="A143" s="26">
        <v>13711</v>
      </c>
      <c r="B143" s="59" t="s">
        <v>1134</v>
      </c>
      <c r="C143" s="18" t="s">
        <v>476</v>
      </c>
      <c r="D143" s="18" t="s">
        <v>477</v>
      </c>
      <c r="E143" s="34">
        <v>0</v>
      </c>
      <c r="F143" s="46" t="s">
        <v>75</v>
      </c>
      <c r="G143" s="47">
        <v>1</v>
      </c>
      <c r="H143" s="26"/>
      <c r="I143" s="19">
        <v>0</v>
      </c>
      <c r="J143" s="37"/>
      <c r="K143" s="19" t="s">
        <v>7</v>
      </c>
      <c r="L143" s="37"/>
      <c r="M143" s="19" t="s">
        <v>7</v>
      </c>
      <c r="N143" s="42"/>
      <c r="O143" s="19" t="s">
        <v>7</v>
      </c>
      <c r="P143" s="44"/>
      <c r="Q143" s="19" t="s">
        <v>7</v>
      </c>
      <c r="R143" s="42"/>
      <c r="S143" s="19" t="s">
        <v>7</v>
      </c>
      <c r="T143" s="43"/>
      <c r="U143" s="19" t="s">
        <v>7</v>
      </c>
      <c r="V143" s="43"/>
      <c r="W143" s="19" t="s">
        <v>7</v>
      </c>
      <c r="X143" s="43"/>
      <c r="Y143" s="19" t="s">
        <v>7</v>
      </c>
      <c r="Z143" s="43"/>
      <c r="AA143" s="19" t="s">
        <v>7</v>
      </c>
      <c r="AB143" s="43"/>
      <c r="AC143" s="19" t="s">
        <v>7</v>
      </c>
      <c r="AD143" s="43"/>
      <c r="AE143" s="19" t="s">
        <v>7</v>
      </c>
      <c r="AF143" s="43"/>
      <c r="AG143" s="19" t="s">
        <v>7</v>
      </c>
      <c r="AH143" s="43"/>
      <c r="AI143" s="19" t="s">
        <v>7</v>
      </c>
      <c r="AJ143" s="43"/>
      <c r="AK143" s="19" t="s">
        <v>7</v>
      </c>
      <c r="AL143" s="43"/>
      <c r="AM143" s="19" t="s">
        <v>7</v>
      </c>
      <c r="AN143" s="43"/>
      <c r="AO143" s="19" t="s">
        <v>7</v>
      </c>
      <c r="AP143" s="43"/>
      <c r="AQ143" s="19" t="s">
        <v>7</v>
      </c>
      <c r="AR143" s="43"/>
      <c r="AS143" s="19" t="s">
        <v>7</v>
      </c>
      <c r="AT143" s="42"/>
      <c r="AU143" s="19" t="s">
        <v>7</v>
      </c>
      <c r="AV143" s="42"/>
      <c r="AW143" s="19" t="s">
        <v>7</v>
      </c>
      <c r="AX143" s="42"/>
      <c r="AY143" s="19" t="s">
        <v>7</v>
      </c>
    </row>
    <row r="144" spans="1:51" x14ac:dyDescent="0.25">
      <c r="A144" s="26">
        <v>11496</v>
      </c>
      <c r="B144" s="59" t="s">
        <v>1134</v>
      </c>
      <c r="C144" s="18" t="s">
        <v>165</v>
      </c>
      <c r="D144" s="18" t="s">
        <v>166</v>
      </c>
      <c r="E144" s="34">
        <v>0</v>
      </c>
      <c r="F144" s="46" t="s">
        <v>49</v>
      </c>
      <c r="G144" s="47">
        <v>1</v>
      </c>
      <c r="H144" s="26"/>
      <c r="I144" s="19">
        <v>0</v>
      </c>
      <c r="J144" s="41"/>
      <c r="K144" s="19" t="s">
        <v>7</v>
      </c>
      <c r="L144" s="41"/>
      <c r="M144" s="19" t="s">
        <v>7</v>
      </c>
      <c r="N144" s="42"/>
      <c r="O144" s="19" t="s">
        <v>7</v>
      </c>
      <c r="P144" s="42"/>
      <c r="Q144" s="19" t="s">
        <v>7</v>
      </c>
      <c r="R144" s="42"/>
      <c r="S144" s="19" t="s">
        <v>7</v>
      </c>
      <c r="T144" s="43"/>
      <c r="U144" s="19" t="s">
        <v>7</v>
      </c>
      <c r="V144" s="42"/>
      <c r="W144" s="19" t="s">
        <v>7</v>
      </c>
      <c r="X144" s="42"/>
      <c r="Y144" s="19" t="s">
        <v>7</v>
      </c>
      <c r="Z144" s="42"/>
      <c r="AA144" s="19" t="s">
        <v>7</v>
      </c>
      <c r="AB144" s="42"/>
      <c r="AC144" s="19" t="s">
        <v>7</v>
      </c>
      <c r="AD144" s="42"/>
      <c r="AE144" s="19" t="s">
        <v>7</v>
      </c>
      <c r="AF144" s="42"/>
      <c r="AG144" s="19" t="s">
        <v>7</v>
      </c>
      <c r="AH144" s="42"/>
      <c r="AI144" s="19" t="s">
        <v>7</v>
      </c>
      <c r="AJ144" s="42"/>
      <c r="AK144" s="19" t="s">
        <v>7</v>
      </c>
      <c r="AL144" s="42"/>
      <c r="AM144" s="19" t="s">
        <v>7</v>
      </c>
      <c r="AN144" s="42"/>
      <c r="AO144" s="19" t="s">
        <v>7</v>
      </c>
      <c r="AP144" s="42"/>
      <c r="AQ144" s="19" t="s">
        <v>7</v>
      </c>
      <c r="AR144" s="42"/>
      <c r="AS144" s="19" t="s">
        <v>7</v>
      </c>
      <c r="AT144" s="42"/>
      <c r="AU144" s="19" t="s">
        <v>7</v>
      </c>
      <c r="AV144" s="42"/>
      <c r="AW144" s="19" t="s">
        <v>7</v>
      </c>
      <c r="AX144" s="42"/>
      <c r="AY144" s="19" t="s">
        <v>7</v>
      </c>
    </row>
    <row r="145" spans="1:51" x14ac:dyDescent="0.25">
      <c r="A145" s="26">
        <v>6911</v>
      </c>
      <c r="B145" s="59" t="s">
        <v>1134</v>
      </c>
      <c r="C145" s="18" t="s">
        <v>491</v>
      </c>
      <c r="D145" s="18" t="s">
        <v>492</v>
      </c>
      <c r="E145" s="34">
        <v>0</v>
      </c>
      <c r="F145" s="46" t="s">
        <v>49</v>
      </c>
      <c r="G145" s="47">
        <v>3</v>
      </c>
      <c r="H145" s="26"/>
      <c r="I145" s="19">
        <v>0</v>
      </c>
      <c r="J145" s="37"/>
      <c r="K145" s="19" t="s">
        <v>7</v>
      </c>
      <c r="L145" s="37"/>
      <c r="M145" s="19" t="s">
        <v>7</v>
      </c>
      <c r="N145" s="42"/>
      <c r="O145" s="19" t="s">
        <v>7</v>
      </c>
      <c r="P145" s="44"/>
      <c r="Q145" s="19" t="s">
        <v>7</v>
      </c>
      <c r="R145" s="43"/>
      <c r="S145" s="19" t="s">
        <v>7</v>
      </c>
      <c r="T145" s="43"/>
      <c r="U145" s="19" t="s">
        <v>7</v>
      </c>
      <c r="V145" s="43"/>
      <c r="W145" s="19" t="s">
        <v>7</v>
      </c>
      <c r="X145" s="42"/>
      <c r="Y145" s="19" t="s">
        <v>7</v>
      </c>
      <c r="Z145" s="43"/>
      <c r="AA145" s="19" t="s">
        <v>7</v>
      </c>
      <c r="AB145" s="43"/>
      <c r="AC145" s="19" t="s">
        <v>7</v>
      </c>
      <c r="AD145" s="43"/>
      <c r="AE145" s="19" t="s">
        <v>7</v>
      </c>
      <c r="AF145" s="43"/>
      <c r="AG145" s="19" t="s">
        <v>7</v>
      </c>
      <c r="AH145" s="43"/>
      <c r="AI145" s="19" t="s">
        <v>7</v>
      </c>
      <c r="AJ145" s="43"/>
      <c r="AK145" s="19" t="s">
        <v>7</v>
      </c>
      <c r="AL145" s="43"/>
      <c r="AM145" s="19" t="s">
        <v>7</v>
      </c>
      <c r="AN145" s="43"/>
      <c r="AO145" s="19" t="s">
        <v>7</v>
      </c>
      <c r="AP145" s="43"/>
      <c r="AQ145" s="19" t="s">
        <v>7</v>
      </c>
      <c r="AR145" s="43"/>
      <c r="AS145" s="19" t="s">
        <v>7</v>
      </c>
      <c r="AT145" s="42"/>
      <c r="AU145" s="19" t="s">
        <v>7</v>
      </c>
      <c r="AV145" s="42"/>
      <c r="AW145" s="19" t="s">
        <v>7</v>
      </c>
      <c r="AX145" s="42"/>
      <c r="AY145" s="19" t="s">
        <v>7</v>
      </c>
    </row>
    <row r="146" spans="1:51" x14ac:dyDescent="0.25">
      <c r="A146" s="26">
        <v>7054</v>
      </c>
      <c r="B146" s="59" t="s">
        <v>1134</v>
      </c>
      <c r="C146" s="18" t="s">
        <v>82</v>
      </c>
      <c r="D146" s="18" t="s">
        <v>83</v>
      </c>
      <c r="E146" s="34">
        <v>0</v>
      </c>
      <c r="F146" s="46" t="s">
        <v>49</v>
      </c>
      <c r="G146" s="47">
        <v>5</v>
      </c>
      <c r="H146" s="26"/>
      <c r="I146" s="19">
        <v>0</v>
      </c>
      <c r="J146" s="37"/>
      <c r="K146" s="19" t="s">
        <v>7</v>
      </c>
      <c r="L146" s="37"/>
      <c r="M146" s="19" t="s">
        <v>7</v>
      </c>
      <c r="N146" s="42"/>
      <c r="O146" s="19" t="s">
        <v>7</v>
      </c>
      <c r="P146" s="42"/>
      <c r="Q146" s="19" t="s">
        <v>7</v>
      </c>
      <c r="R146" s="42"/>
      <c r="S146" s="19" t="s">
        <v>7</v>
      </c>
      <c r="T146" s="43"/>
      <c r="U146" s="19" t="s">
        <v>7</v>
      </c>
      <c r="V146" s="43"/>
      <c r="W146" s="19" t="s">
        <v>7</v>
      </c>
      <c r="X146" s="43"/>
      <c r="Y146" s="19" t="s">
        <v>7</v>
      </c>
      <c r="Z146" s="43"/>
      <c r="AA146" s="19" t="s">
        <v>7</v>
      </c>
      <c r="AB146" s="43"/>
      <c r="AC146" s="19" t="s">
        <v>7</v>
      </c>
      <c r="AD146" s="43"/>
      <c r="AE146" s="19" t="s">
        <v>7</v>
      </c>
      <c r="AF146" s="43"/>
      <c r="AG146" s="19" t="s">
        <v>7</v>
      </c>
      <c r="AH146" s="43"/>
      <c r="AI146" s="19" t="s">
        <v>7</v>
      </c>
      <c r="AJ146" s="43"/>
      <c r="AK146" s="19" t="s">
        <v>7</v>
      </c>
      <c r="AL146" s="43"/>
      <c r="AM146" s="19" t="s">
        <v>7</v>
      </c>
      <c r="AN146" s="43"/>
      <c r="AO146" s="19" t="s">
        <v>7</v>
      </c>
      <c r="AP146" s="43"/>
      <c r="AQ146" s="19" t="s">
        <v>7</v>
      </c>
      <c r="AR146" s="43"/>
      <c r="AS146" s="19" t="s">
        <v>7</v>
      </c>
      <c r="AT146" s="43"/>
      <c r="AU146" s="19" t="s">
        <v>7</v>
      </c>
      <c r="AV146" s="43"/>
      <c r="AW146" s="19" t="s">
        <v>7</v>
      </c>
      <c r="AX146" s="43"/>
      <c r="AY146" s="19" t="s">
        <v>7</v>
      </c>
    </row>
    <row r="147" spans="1:51" x14ac:dyDescent="0.25">
      <c r="A147" s="26">
        <v>10697</v>
      </c>
      <c r="B147" s="59" t="s">
        <v>1134</v>
      </c>
      <c r="C147" s="18" t="s">
        <v>523</v>
      </c>
      <c r="D147" s="18" t="s">
        <v>524</v>
      </c>
      <c r="E147" s="34">
        <v>0</v>
      </c>
      <c r="F147" s="46" t="s">
        <v>87</v>
      </c>
      <c r="G147" s="47">
        <v>2</v>
      </c>
      <c r="H147" s="26"/>
      <c r="I147" s="19">
        <v>0</v>
      </c>
      <c r="J147" s="37"/>
      <c r="K147" s="19" t="s">
        <v>7</v>
      </c>
      <c r="L147" s="37"/>
      <c r="M147" s="19" t="s">
        <v>7</v>
      </c>
      <c r="N147" s="42"/>
      <c r="O147" s="19" t="s">
        <v>7</v>
      </c>
      <c r="P147" s="44"/>
      <c r="Q147" s="19" t="s">
        <v>7</v>
      </c>
      <c r="R147" s="42"/>
      <c r="S147" s="19" t="s">
        <v>7</v>
      </c>
      <c r="T147" s="43"/>
      <c r="U147" s="19" t="s">
        <v>7</v>
      </c>
      <c r="V147" s="43"/>
      <c r="W147" s="19" t="s">
        <v>7</v>
      </c>
      <c r="X147" s="43"/>
      <c r="Y147" s="19" t="s">
        <v>7</v>
      </c>
      <c r="Z147" s="43"/>
      <c r="AA147" s="19" t="s">
        <v>7</v>
      </c>
      <c r="AB147" s="43"/>
      <c r="AC147" s="19" t="s">
        <v>7</v>
      </c>
      <c r="AD147" s="43"/>
      <c r="AE147" s="19" t="s">
        <v>7</v>
      </c>
      <c r="AF147" s="43"/>
      <c r="AG147" s="19" t="s">
        <v>7</v>
      </c>
      <c r="AH147" s="43"/>
      <c r="AI147" s="19" t="s">
        <v>7</v>
      </c>
      <c r="AJ147" s="43"/>
      <c r="AK147" s="19" t="s">
        <v>7</v>
      </c>
      <c r="AL147" s="43"/>
      <c r="AM147" s="19" t="s">
        <v>7</v>
      </c>
      <c r="AN147" s="43"/>
      <c r="AO147" s="19" t="s">
        <v>7</v>
      </c>
      <c r="AP147" s="43"/>
      <c r="AQ147" s="19" t="s">
        <v>7</v>
      </c>
      <c r="AR147" s="43"/>
      <c r="AS147" s="19" t="s">
        <v>7</v>
      </c>
      <c r="AT147" s="42"/>
      <c r="AU147" s="19" t="s">
        <v>7</v>
      </c>
      <c r="AV147" s="42"/>
      <c r="AW147" s="19" t="s">
        <v>7</v>
      </c>
      <c r="AX147" s="42"/>
      <c r="AY147" s="19" t="s">
        <v>7</v>
      </c>
    </row>
    <row r="148" spans="1:51" x14ac:dyDescent="0.25">
      <c r="A148" s="26">
        <v>10002</v>
      </c>
      <c r="B148" s="59" t="s">
        <v>1134</v>
      </c>
      <c r="C148" s="18" t="s">
        <v>149</v>
      </c>
      <c r="D148" s="18" t="s">
        <v>150</v>
      </c>
      <c r="E148" s="34">
        <v>0</v>
      </c>
      <c r="F148" s="46" t="s">
        <v>49</v>
      </c>
      <c r="G148" s="47">
        <v>4</v>
      </c>
      <c r="H148" s="26"/>
      <c r="I148" s="19">
        <v>0</v>
      </c>
      <c r="J148" s="37"/>
      <c r="K148" s="19" t="s">
        <v>7</v>
      </c>
      <c r="L148" s="37"/>
      <c r="M148" s="19" t="s">
        <v>7</v>
      </c>
      <c r="N148" s="42"/>
      <c r="O148" s="19" t="s">
        <v>7</v>
      </c>
      <c r="P148" s="44"/>
      <c r="Q148" s="19" t="s">
        <v>7</v>
      </c>
      <c r="R148" s="42"/>
      <c r="S148" s="19" t="s">
        <v>7</v>
      </c>
      <c r="T148" s="43"/>
      <c r="U148" s="19" t="s">
        <v>7</v>
      </c>
      <c r="V148" s="43"/>
      <c r="W148" s="19" t="s">
        <v>7</v>
      </c>
      <c r="X148" s="43"/>
      <c r="Y148" s="19" t="s">
        <v>7</v>
      </c>
      <c r="Z148" s="43"/>
      <c r="AA148" s="19" t="s">
        <v>7</v>
      </c>
      <c r="AB148" s="43"/>
      <c r="AC148" s="19" t="s">
        <v>7</v>
      </c>
      <c r="AD148" s="43"/>
      <c r="AE148" s="19" t="s">
        <v>7</v>
      </c>
      <c r="AF148" s="43"/>
      <c r="AG148" s="19" t="s">
        <v>7</v>
      </c>
      <c r="AH148" s="43"/>
      <c r="AI148" s="19" t="s">
        <v>7</v>
      </c>
      <c r="AJ148" s="43"/>
      <c r="AK148" s="19" t="s">
        <v>7</v>
      </c>
      <c r="AL148" s="43"/>
      <c r="AM148" s="19" t="s">
        <v>7</v>
      </c>
      <c r="AN148" s="43"/>
      <c r="AO148" s="19" t="s">
        <v>7</v>
      </c>
      <c r="AP148" s="43"/>
      <c r="AQ148" s="19" t="s">
        <v>7</v>
      </c>
      <c r="AR148" s="43"/>
      <c r="AS148" s="19" t="s">
        <v>7</v>
      </c>
      <c r="AT148" s="43"/>
      <c r="AU148" s="19" t="s">
        <v>7</v>
      </c>
      <c r="AV148" s="43"/>
      <c r="AW148" s="19" t="s">
        <v>7</v>
      </c>
      <c r="AX148" s="43"/>
      <c r="AY148" s="19" t="s">
        <v>7</v>
      </c>
    </row>
    <row r="149" spans="1:51" x14ac:dyDescent="0.25">
      <c r="A149" s="26">
        <v>10003</v>
      </c>
      <c r="B149" s="59" t="s">
        <v>1134</v>
      </c>
      <c r="C149" s="18" t="s">
        <v>149</v>
      </c>
      <c r="D149" s="18" t="s">
        <v>113</v>
      </c>
      <c r="E149" s="34">
        <v>0</v>
      </c>
      <c r="F149" s="46" t="s">
        <v>49</v>
      </c>
      <c r="G149" s="47">
        <v>1</v>
      </c>
      <c r="H149" s="26"/>
      <c r="I149" s="19">
        <v>0</v>
      </c>
      <c r="J149" s="37"/>
      <c r="K149" s="19" t="s">
        <v>7</v>
      </c>
      <c r="L149" s="37"/>
      <c r="M149" s="19" t="s">
        <v>7</v>
      </c>
      <c r="N149" s="42"/>
      <c r="O149" s="19" t="s">
        <v>7</v>
      </c>
      <c r="P149" s="44"/>
      <c r="Q149" s="19" t="s">
        <v>7</v>
      </c>
      <c r="R149" s="42"/>
      <c r="S149" s="19" t="s">
        <v>7</v>
      </c>
      <c r="T149" s="43"/>
      <c r="U149" s="19" t="s">
        <v>7</v>
      </c>
      <c r="V149" s="43"/>
      <c r="W149" s="19" t="s">
        <v>7</v>
      </c>
      <c r="X149" s="42"/>
      <c r="Y149" s="19" t="s">
        <v>7</v>
      </c>
      <c r="Z149" s="43"/>
      <c r="AA149" s="19" t="s">
        <v>7</v>
      </c>
      <c r="AB149" s="43"/>
      <c r="AC149" s="19" t="s">
        <v>7</v>
      </c>
      <c r="AD149" s="43"/>
      <c r="AE149" s="19" t="s">
        <v>7</v>
      </c>
      <c r="AF149" s="43"/>
      <c r="AG149" s="19" t="s">
        <v>7</v>
      </c>
      <c r="AH149" s="43"/>
      <c r="AI149" s="19" t="s">
        <v>7</v>
      </c>
      <c r="AJ149" s="43"/>
      <c r="AK149" s="19" t="s">
        <v>7</v>
      </c>
      <c r="AL149" s="43"/>
      <c r="AM149" s="19" t="s">
        <v>7</v>
      </c>
      <c r="AN149" s="43"/>
      <c r="AO149" s="19" t="s">
        <v>7</v>
      </c>
      <c r="AP149" s="43"/>
      <c r="AQ149" s="19" t="s">
        <v>7</v>
      </c>
      <c r="AR149" s="43"/>
      <c r="AS149" s="19" t="s">
        <v>7</v>
      </c>
      <c r="AT149" s="43"/>
      <c r="AU149" s="19" t="s">
        <v>7</v>
      </c>
      <c r="AV149" s="43"/>
      <c r="AW149" s="19" t="s">
        <v>7</v>
      </c>
      <c r="AX149" s="43"/>
      <c r="AY149" s="19" t="s">
        <v>7</v>
      </c>
    </row>
    <row r="150" spans="1:51" x14ac:dyDescent="0.25">
      <c r="A150" s="26">
        <v>10004</v>
      </c>
      <c r="B150" s="59" t="s">
        <v>1134</v>
      </c>
      <c r="C150" s="18" t="s">
        <v>149</v>
      </c>
      <c r="D150" s="18" t="s">
        <v>537</v>
      </c>
      <c r="E150" s="34">
        <v>0</v>
      </c>
      <c r="F150" s="46" t="s">
        <v>75</v>
      </c>
      <c r="G150" s="47">
        <v>1</v>
      </c>
      <c r="H150" s="26"/>
      <c r="I150" s="19">
        <v>0</v>
      </c>
      <c r="J150" s="37"/>
      <c r="K150" s="19" t="s">
        <v>7</v>
      </c>
      <c r="L150" s="37"/>
      <c r="M150" s="19" t="s">
        <v>7</v>
      </c>
      <c r="N150" s="42"/>
      <c r="O150" s="19" t="s">
        <v>7</v>
      </c>
      <c r="P150" s="44"/>
      <c r="Q150" s="19" t="s">
        <v>7</v>
      </c>
      <c r="R150" s="42"/>
      <c r="S150" s="19" t="s">
        <v>7</v>
      </c>
      <c r="T150" s="43"/>
      <c r="U150" s="19" t="s">
        <v>7</v>
      </c>
      <c r="V150" s="43"/>
      <c r="W150" s="19" t="s">
        <v>7</v>
      </c>
      <c r="X150" s="42"/>
      <c r="Y150" s="19" t="s">
        <v>7</v>
      </c>
      <c r="Z150" s="43"/>
      <c r="AA150" s="19" t="s">
        <v>7</v>
      </c>
      <c r="AB150" s="43"/>
      <c r="AC150" s="19" t="s">
        <v>7</v>
      </c>
      <c r="AD150" s="43"/>
      <c r="AE150" s="19" t="s">
        <v>7</v>
      </c>
      <c r="AF150" s="43"/>
      <c r="AG150" s="19" t="s">
        <v>7</v>
      </c>
      <c r="AH150" s="43"/>
      <c r="AI150" s="19" t="s">
        <v>7</v>
      </c>
      <c r="AJ150" s="43"/>
      <c r="AK150" s="19" t="s">
        <v>7</v>
      </c>
      <c r="AL150" s="43"/>
      <c r="AM150" s="19" t="s">
        <v>7</v>
      </c>
      <c r="AN150" s="43"/>
      <c r="AO150" s="19" t="s">
        <v>7</v>
      </c>
      <c r="AP150" s="43"/>
      <c r="AQ150" s="19" t="s">
        <v>7</v>
      </c>
      <c r="AR150" s="43"/>
      <c r="AS150" s="19" t="s">
        <v>7</v>
      </c>
      <c r="AT150" s="42"/>
      <c r="AU150" s="19" t="s">
        <v>7</v>
      </c>
      <c r="AV150" s="42"/>
      <c r="AW150" s="19" t="s">
        <v>7</v>
      </c>
      <c r="AX150" s="42"/>
      <c r="AY150" s="19" t="s">
        <v>7</v>
      </c>
    </row>
    <row r="151" spans="1:51" x14ac:dyDescent="0.25">
      <c r="A151" s="26">
        <v>10001</v>
      </c>
      <c r="B151" s="59" t="s">
        <v>1134</v>
      </c>
      <c r="C151" s="18" t="s">
        <v>149</v>
      </c>
      <c r="D151" s="18" t="s">
        <v>538</v>
      </c>
      <c r="E151" s="34">
        <v>0</v>
      </c>
      <c r="F151" s="46" t="s">
        <v>75</v>
      </c>
      <c r="G151" s="47">
        <v>1</v>
      </c>
      <c r="H151" s="26"/>
      <c r="I151" s="19">
        <v>0</v>
      </c>
      <c r="J151" s="37"/>
      <c r="K151" s="19" t="s">
        <v>7</v>
      </c>
      <c r="L151" s="37"/>
      <c r="M151" s="19" t="s">
        <v>7</v>
      </c>
      <c r="N151" s="42"/>
      <c r="O151" s="19" t="s">
        <v>7</v>
      </c>
      <c r="P151" s="44"/>
      <c r="Q151" s="19" t="s">
        <v>7</v>
      </c>
      <c r="R151" s="42"/>
      <c r="S151" s="19" t="s">
        <v>7</v>
      </c>
      <c r="T151" s="43"/>
      <c r="U151" s="19" t="s">
        <v>7</v>
      </c>
      <c r="V151" s="43"/>
      <c r="W151" s="19" t="s">
        <v>7</v>
      </c>
      <c r="X151" s="43"/>
      <c r="Y151" s="19" t="s">
        <v>7</v>
      </c>
      <c r="Z151" s="43"/>
      <c r="AA151" s="19" t="s">
        <v>7</v>
      </c>
      <c r="AB151" s="43"/>
      <c r="AC151" s="19" t="s">
        <v>7</v>
      </c>
      <c r="AD151" s="43"/>
      <c r="AE151" s="19" t="s">
        <v>7</v>
      </c>
      <c r="AF151" s="43"/>
      <c r="AG151" s="19" t="s">
        <v>7</v>
      </c>
      <c r="AH151" s="43"/>
      <c r="AI151" s="19" t="s">
        <v>7</v>
      </c>
      <c r="AJ151" s="43"/>
      <c r="AK151" s="19" t="s">
        <v>7</v>
      </c>
      <c r="AL151" s="43"/>
      <c r="AM151" s="19" t="s">
        <v>7</v>
      </c>
      <c r="AN151" s="43"/>
      <c r="AO151" s="19" t="s">
        <v>7</v>
      </c>
      <c r="AP151" s="43"/>
      <c r="AQ151" s="19" t="s">
        <v>7</v>
      </c>
      <c r="AR151" s="43"/>
      <c r="AS151" s="19" t="s">
        <v>7</v>
      </c>
      <c r="AT151" s="43"/>
      <c r="AU151" s="19" t="s">
        <v>7</v>
      </c>
      <c r="AV151" s="43"/>
      <c r="AW151" s="19" t="s">
        <v>7</v>
      </c>
      <c r="AX151" s="43"/>
      <c r="AY151" s="19" t="s">
        <v>7</v>
      </c>
    </row>
    <row r="152" spans="1:51" x14ac:dyDescent="0.25">
      <c r="A152" s="26">
        <v>11108</v>
      </c>
      <c r="B152" s="59" t="s">
        <v>1134</v>
      </c>
      <c r="C152" s="18" t="s">
        <v>193</v>
      </c>
      <c r="D152" s="18" t="s">
        <v>186</v>
      </c>
      <c r="E152" s="34">
        <v>0</v>
      </c>
      <c r="F152" s="46" t="s">
        <v>75</v>
      </c>
      <c r="G152" s="47">
        <v>2</v>
      </c>
      <c r="H152" s="26"/>
      <c r="I152" s="19">
        <v>0</v>
      </c>
      <c r="J152" s="37"/>
      <c r="K152" s="19" t="s">
        <v>7</v>
      </c>
      <c r="L152" s="37"/>
      <c r="M152" s="19" t="s">
        <v>7</v>
      </c>
      <c r="N152" s="42"/>
      <c r="O152" s="19" t="s">
        <v>7</v>
      </c>
      <c r="P152" s="42"/>
      <c r="Q152" s="19" t="s">
        <v>7</v>
      </c>
      <c r="R152" s="42"/>
      <c r="S152" s="19" t="s">
        <v>7</v>
      </c>
      <c r="T152" s="43"/>
      <c r="U152" s="19" t="s">
        <v>7</v>
      </c>
      <c r="V152" s="43"/>
      <c r="W152" s="19" t="s">
        <v>7</v>
      </c>
      <c r="X152" s="42"/>
      <c r="Y152" s="19" t="s">
        <v>7</v>
      </c>
      <c r="Z152" s="43"/>
      <c r="AA152" s="19" t="s">
        <v>7</v>
      </c>
      <c r="AB152" s="43"/>
      <c r="AC152" s="19" t="s">
        <v>7</v>
      </c>
      <c r="AD152" s="43"/>
      <c r="AE152" s="19" t="s">
        <v>7</v>
      </c>
      <c r="AF152" s="43"/>
      <c r="AG152" s="19" t="s">
        <v>7</v>
      </c>
      <c r="AH152" s="43"/>
      <c r="AI152" s="19" t="s">
        <v>7</v>
      </c>
      <c r="AJ152" s="43"/>
      <c r="AK152" s="19" t="s">
        <v>7</v>
      </c>
      <c r="AL152" s="43"/>
      <c r="AM152" s="19" t="s">
        <v>7</v>
      </c>
      <c r="AN152" s="43"/>
      <c r="AO152" s="19" t="s">
        <v>7</v>
      </c>
      <c r="AP152" s="43"/>
      <c r="AQ152" s="19" t="s">
        <v>7</v>
      </c>
      <c r="AR152" s="43"/>
      <c r="AS152" s="19" t="s">
        <v>7</v>
      </c>
      <c r="AT152" s="43"/>
      <c r="AU152" s="19" t="s">
        <v>7</v>
      </c>
      <c r="AV152" s="43"/>
      <c r="AW152" s="19" t="s">
        <v>7</v>
      </c>
      <c r="AX152" s="43"/>
      <c r="AY152" s="19" t="s">
        <v>7</v>
      </c>
    </row>
    <row r="153" spans="1:51" x14ac:dyDescent="0.25">
      <c r="A153" s="26">
        <v>13327</v>
      </c>
      <c r="B153" s="59" t="s">
        <v>1134</v>
      </c>
      <c r="C153" s="18" t="s">
        <v>207</v>
      </c>
      <c r="D153" s="18" t="s">
        <v>208</v>
      </c>
      <c r="E153" s="34">
        <v>0</v>
      </c>
      <c r="F153" s="46" t="s">
        <v>87</v>
      </c>
      <c r="G153" s="47">
        <v>1</v>
      </c>
      <c r="H153" s="26"/>
      <c r="I153" s="19">
        <v>0</v>
      </c>
      <c r="J153" s="37"/>
      <c r="K153" s="19" t="s">
        <v>7</v>
      </c>
      <c r="L153" s="37"/>
      <c r="M153" s="19" t="s">
        <v>7</v>
      </c>
      <c r="N153" s="42"/>
      <c r="O153" s="19" t="s">
        <v>7</v>
      </c>
      <c r="P153" s="44"/>
      <c r="Q153" s="19" t="s">
        <v>7</v>
      </c>
      <c r="R153" s="42"/>
      <c r="S153" s="19" t="s">
        <v>7</v>
      </c>
      <c r="T153" s="43"/>
      <c r="U153" s="19" t="s">
        <v>7</v>
      </c>
      <c r="V153" s="44"/>
      <c r="W153" s="19" t="s">
        <v>7</v>
      </c>
      <c r="X153" s="43"/>
      <c r="Y153" s="19" t="s">
        <v>7</v>
      </c>
      <c r="Z153" s="44"/>
      <c r="AA153" s="19" t="s">
        <v>7</v>
      </c>
      <c r="AB153" s="44"/>
      <c r="AC153" s="19" t="s">
        <v>7</v>
      </c>
      <c r="AD153" s="44"/>
      <c r="AE153" s="19" t="s">
        <v>7</v>
      </c>
      <c r="AF153" s="44"/>
      <c r="AG153" s="19" t="s">
        <v>7</v>
      </c>
      <c r="AH153" s="44"/>
      <c r="AI153" s="19" t="s">
        <v>7</v>
      </c>
      <c r="AJ153" s="44"/>
      <c r="AK153" s="19" t="s">
        <v>7</v>
      </c>
      <c r="AL153" s="44"/>
      <c r="AM153" s="19" t="s">
        <v>7</v>
      </c>
      <c r="AN153" s="44"/>
      <c r="AO153" s="19" t="s">
        <v>7</v>
      </c>
      <c r="AP153" s="44"/>
      <c r="AQ153" s="19" t="s">
        <v>7</v>
      </c>
      <c r="AR153" s="44"/>
      <c r="AS153" s="19" t="s">
        <v>7</v>
      </c>
      <c r="AT153" s="43"/>
      <c r="AU153" s="19" t="s">
        <v>7</v>
      </c>
      <c r="AV153" s="43"/>
      <c r="AW153" s="19" t="s">
        <v>7</v>
      </c>
      <c r="AX153" s="43"/>
      <c r="AY153" s="19" t="s">
        <v>7</v>
      </c>
    </row>
    <row r="154" spans="1:51" x14ac:dyDescent="0.25">
      <c r="A154" s="26">
        <v>12777</v>
      </c>
      <c r="B154" s="59" t="s">
        <v>1134</v>
      </c>
      <c r="C154" s="18" t="s">
        <v>143</v>
      </c>
      <c r="D154" s="18" t="s">
        <v>144</v>
      </c>
      <c r="E154" s="34">
        <v>0</v>
      </c>
      <c r="F154" s="46" t="s">
        <v>49</v>
      </c>
      <c r="G154" s="47">
        <v>1</v>
      </c>
      <c r="H154" s="26"/>
      <c r="I154" s="19">
        <v>0</v>
      </c>
      <c r="J154" s="37"/>
      <c r="K154" s="19" t="s">
        <v>7</v>
      </c>
      <c r="L154" s="37"/>
      <c r="M154" s="19" t="s">
        <v>7</v>
      </c>
      <c r="N154" s="42"/>
      <c r="O154" s="19" t="s">
        <v>7</v>
      </c>
      <c r="P154" s="42"/>
      <c r="Q154" s="19" t="s">
        <v>7</v>
      </c>
      <c r="R154" s="42"/>
      <c r="S154" s="19" t="s">
        <v>7</v>
      </c>
      <c r="T154" s="43"/>
      <c r="U154" s="19" t="s">
        <v>7</v>
      </c>
      <c r="V154" s="43"/>
      <c r="W154" s="19" t="s">
        <v>7</v>
      </c>
      <c r="X154" s="43"/>
      <c r="Y154" s="19" t="s">
        <v>7</v>
      </c>
      <c r="Z154" s="43"/>
      <c r="AA154" s="19" t="s">
        <v>7</v>
      </c>
      <c r="AB154" s="43"/>
      <c r="AC154" s="19" t="s">
        <v>7</v>
      </c>
      <c r="AD154" s="43"/>
      <c r="AE154" s="19" t="s">
        <v>7</v>
      </c>
      <c r="AF154" s="43"/>
      <c r="AG154" s="19" t="s">
        <v>7</v>
      </c>
      <c r="AH154" s="43"/>
      <c r="AI154" s="19" t="s">
        <v>7</v>
      </c>
      <c r="AJ154" s="43"/>
      <c r="AK154" s="19" t="s">
        <v>7</v>
      </c>
      <c r="AL154" s="43"/>
      <c r="AM154" s="19" t="s">
        <v>7</v>
      </c>
      <c r="AN154" s="43"/>
      <c r="AO154" s="19" t="s">
        <v>7</v>
      </c>
      <c r="AP154" s="43"/>
      <c r="AQ154" s="19" t="s">
        <v>7</v>
      </c>
      <c r="AR154" s="43"/>
      <c r="AS154" s="19" t="s">
        <v>7</v>
      </c>
      <c r="AT154" s="43"/>
      <c r="AU154" s="19" t="s">
        <v>7</v>
      </c>
      <c r="AV154" s="43"/>
      <c r="AW154" s="19" t="s">
        <v>7</v>
      </c>
      <c r="AX154" s="43"/>
      <c r="AY154" s="19" t="s">
        <v>7</v>
      </c>
    </row>
    <row r="155" spans="1:51" x14ac:dyDescent="0.25">
      <c r="A155" s="26">
        <v>1426</v>
      </c>
      <c r="B155" s="59" t="s">
        <v>1134</v>
      </c>
      <c r="C155" s="18" t="s">
        <v>146</v>
      </c>
      <c r="D155" s="18" t="s">
        <v>147</v>
      </c>
      <c r="E155" s="34">
        <v>0</v>
      </c>
      <c r="F155" s="46" t="s">
        <v>45</v>
      </c>
      <c r="G155" s="47">
        <v>5</v>
      </c>
      <c r="H155" s="26"/>
      <c r="I155" s="19">
        <v>0</v>
      </c>
      <c r="J155" s="37"/>
      <c r="K155" s="19" t="s">
        <v>7</v>
      </c>
      <c r="L155" s="37"/>
      <c r="M155" s="19" t="s">
        <v>7</v>
      </c>
      <c r="N155" s="42"/>
      <c r="O155" s="19" t="s">
        <v>7</v>
      </c>
      <c r="P155" s="44"/>
      <c r="Q155" s="19" t="s">
        <v>7</v>
      </c>
      <c r="R155" s="43"/>
      <c r="S155" s="19" t="s">
        <v>7</v>
      </c>
      <c r="T155" s="43"/>
      <c r="U155" s="19" t="s">
        <v>7</v>
      </c>
      <c r="V155" s="43"/>
      <c r="W155" s="19" t="s">
        <v>7</v>
      </c>
      <c r="X155" s="43"/>
      <c r="Y155" s="19" t="s">
        <v>7</v>
      </c>
      <c r="Z155" s="43"/>
      <c r="AA155" s="19" t="s">
        <v>7</v>
      </c>
      <c r="AB155" s="43"/>
      <c r="AC155" s="19" t="s">
        <v>7</v>
      </c>
      <c r="AD155" s="43"/>
      <c r="AE155" s="19" t="s">
        <v>7</v>
      </c>
      <c r="AF155" s="43"/>
      <c r="AG155" s="19" t="s">
        <v>7</v>
      </c>
      <c r="AH155" s="43"/>
      <c r="AI155" s="19" t="s">
        <v>7</v>
      </c>
      <c r="AJ155" s="43"/>
      <c r="AK155" s="19" t="s">
        <v>7</v>
      </c>
      <c r="AL155" s="43"/>
      <c r="AM155" s="19" t="s">
        <v>7</v>
      </c>
      <c r="AN155" s="43"/>
      <c r="AO155" s="19" t="s">
        <v>7</v>
      </c>
      <c r="AP155" s="43"/>
      <c r="AQ155" s="19" t="s">
        <v>7</v>
      </c>
      <c r="AR155" s="43"/>
      <c r="AS155" s="19" t="s">
        <v>7</v>
      </c>
      <c r="AT155" s="43"/>
      <c r="AU155" s="19" t="s">
        <v>7</v>
      </c>
      <c r="AV155" s="43"/>
      <c r="AW155" s="19" t="s">
        <v>7</v>
      </c>
      <c r="AX155" s="43"/>
      <c r="AY155" s="19" t="s">
        <v>7</v>
      </c>
    </row>
    <row r="156" spans="1:51" x14ac:dyDescent="0.25">
      <c r="A156" s="35"/>
      <c r="B156" s="59" t="s">
        <v>1134</v>
      </c>
      <c r="C156" s="18" t="s">
        <v>578</v>
      </c>
      <c r="D156" s="18" t="s">
        <v>321</v>
      </c>
      <c r="E156" s="34">
        <v>0</v>
      </c>
      <c r="F156" s="46" t="s">
        <v>75</v>
      </c>
      <c r="G156" s="47">
        <v>1</v>
      </c>
      <c r="H156" s="26"/>
      <c r="I156" s="19">
        <v>0</v>
      </c>
      <c r="J156" s="37"/>
      <c r="K156" s="19" t="s">
        <v>7</v>
      </c>
      <c r="L156" s="37"/>
      <c r="M156" s="19" t="s">
        <v>7</v>
      </c>
      <c r="N156" s="42"/>
      <c r="O156" s="19" t="s">
        <v>7</v>
      </c>
      <c r="P156" s="44"/>
      <c r="Q156" s="19" t="s">
        <v>7</v>
      </c>
      <c r="R156" s="42"/>
      <c r="S156" s="19" t="s">
        <v>7</v>
      </c>
      <c r="T156" s="42"/>
      <c r="U156" s="19" t="s">
        <v>7</v>
      </c>
      <c r="V156" s="42"/>
      <c r="W156" s="19" t="s">
        <v>7</v>
      </c>
      <c r="X156" s="42"/>
      <c r="Y156" s="19" t="s">
        <v>7</v>
      </c>
      <c r="Z156" s="42"/>
      <c r="AA156" s="19" t="s">
        <v>7</v>
      </c>
      <c r="AB156" s="42"/>
      <c r="AC156" s="19" t="s">
        <v>7</v>
      </c>
      <c r="AD156" s="42"/>
      <c r="AE156" s="19" t="s">
        <v>7</v>
      </c>
      <c r="AF156" s="42"/>
      <c r="AG156" s="19" t="s">
        <v>7</v>
      </c>
      <c r="AH156" s="42"/>
      <c r="AI156" s="19" t="s">
        <v>7</v>
      </c>
      <c r="AJ156" s="42"/>
      <c r="AK156" s="19" t="s">
        <v>7</v>
      </c>
      <c r="AL156" s="42"/>
      <c r="AM156" s="19" t="s">
        <v>7</v>
      </c>
      <c r="AN156" s="42"/>
      <c r="AO156" s="19" t="s">
        <v>7</v>
      </c>
      <c r="AP156" s="42"/>
      <c r="AQ156" s="19" t="s">
        <v>7</v>
      </c>
      <c r="AR156" s="42"/>
      <c r="AS156" s="19" t="s">
        <v>7</v>
      </c>
      <c r="AT156" s="42"/>
      <c r="AU156" s="19" t="s">
        <v>7</v>
      </c>
      <c r="AV156" s="42"/>
      <c r="AW156" s="19" t="s">
        <v>7</v>
      </c>
      <c r="AX156" s="42"/>
      <c r="AY156" s="19" t="s">
        <v>7</v>
      </c>
    </row>
    <row r="157" spans="1:51" x14ac:dyDescent="0.25">
      <c r="A157" s="35"/>
      <c r="B157" s="59" t="s">
        <v>1134</v>
      </c>
      <c r="C157" s="18" t="s">
        <v>578</v>
      </c>
      <c r="D157" s="18" t="s">
        <v>581</v>
      </c>
      <c r="E157" s="34">
        <v>0</v>
      </c>
      <c r="F157" s="46" t="s">
        <v>49</v>
      </c>
      <c r="G157" s="47">
        <v>1</v>
      </c>
      <c r="H157" s="26"/>
      <c r="I157" s="19">
        <v>0</v>
      </c>
      <c r="J157" s="37"/>
      <c r="K157" s="19" t="s">
        <v>7</v>
      </c>
      <c r="L157" s="37"/>
      <c r="M157" s="19" t="s">
        <v>7</v>
      </c>
      <c r="N157" s="42"/>
      <c r="O157" s="19" t="s">
        <v>7</v>
      </c>
      <c r="P157" s="42"/>
      <c r="Q157" s="19" t="s">
        <v>7</v>
      </c>
      <c r="R157" s="42"/>
      <c r="S157" s="19" t="s">
        <v>7</v>
      </c>
      <c r="T157" s="43"/>
      <c r="U157" s="19" t="s">
        <v>7</v>
      </c>
      <c r="V157" s="43"/>
      <c r="W157" s="19" t="s">
        <v>7</v>
      </c>
      <c r="X157" s="42"/>
      <c r="Y157" s="19" t="s">
        <v>7</v>
      </c>
      <c r="Z157" s="43"/>
      <c r="AA157" s="19" t="s">
        <v>7</v>
      </c>
      <c r="AB157" s="43"/>
      <c r="AC157" s="19" t="s">
        <v>7</v>
      </c>
      <c r="AD157" s="43"/>
      <c r="AE157" s="19" t="s">
        <v>7</v>
      </c>
      <c r="AF157" s="43"/>
      <c r="AG157" s="19" t="s">
        <v>7</v>
      </c>
      <c r="AH157" s="43"/>
      <c r="AI157" s="19" t="s">
        <v>7</v>
      </c>
      <c r="AJ157" s="43"/>
      <c r="AK157" s="19" t="s">
        <v>7</v>
      </c>
      <c r="AL157" s="43"/>
      <c r="AM157" s="19" t="s">
        <v>7</v>
      </c>
      <c r="AN157" s="43"/>
      <c r="AO157" s="19" t="s">
        <v>7</v>
      </c>
      <c r="AP157" s="43"/>
      <c r="AQ157" s="19" t="s">
        <v>7</v>
      </c>
      <c r="AR157" s="43"/>
      <c r="AS157" s="19" t="s">
        <v>7</v>
      </c>
      <c r="AT157" s="43"/>
      <c r="AU157" s="19" t="s">
        <v>7</v>
      </c>
      <c r="AV157" s="43"/>
      <c r="AW157" s="19" t="s">
        <v>7</v>
      </c>
      <c r="AX157" s="43"/>
      <c r="AY157" s="19" t="s">
        <v>7</v>
      </c>
    </row>
    <row r="158" spans="1:51" x14ac:dyDescent="0.25">
      <c r="A158" s="26">
        <v>14190</v>
      </c>
      <c r="B158" s="59" t="s">
        <v>1134</v>
      </c>
      <c r="C158" s="18" t="s">
        <v>592</v>
      </c>
      <c r="D158" s="18" t="s">
        <v>593</v>
      </c>
      <c r="E158" s="34">
        <v>0</v>
      </c>
      <c r="F158" s="46" t="s">
        <v>75</v>
      </c>
      <c r="G158" s="47">
        <v>1</v>
      </c>
      <c r="H158" s="26"/>
      <c r="I158" s="19">
        <v>0</v>
      </c>
      <c r="J158" s="41"/>
      <c r="K158" s="19" t="s">
        <v>7</v>
      </c>
      <c r="L158" s="41"/>
      <c r="M158" s="19" t="s">
        <v>7</v>
      </c>
      <c r="N158" s="42"/>
      <c r="O158" s="19" t="s">
        <v>7</v>
      </c>
      <c r="P158" s="42"/>
      <c r="Q158" s="19" t="s">
        <v>7</v>
      </c>
      <c r="R158" s="42"/>
      <c r="S158" s="19" t="s">
        <v>7</v>
      </c>
      <c r="T158" s="43"/>
      <c r="U158" s="19" t="s">
        <v>7</v>
      </c>
      <c r="V158" s="42"/>
      <c r="W158" s="19" t="s">
        <v>7</v>
      </c>
      <c r="X158" s="42"/>
      <c r="Y158" s="19" t="s">
        <v>7</v>
      </c>
      <c r="Z158" s="42"/>
      <c r="AA158" s="19" t="s">
        <v>7</v>
      </c>
      <c r="AB158" s="42"/>
      <c r="AC158" s="19" t="s">
        <v>7</v>
      </c>
      <c r="AD158" s="42"/>
      <c r="AE158" s="19" t="s">
        <v>7</v>
      </c>
      <c r="AF158" s="42"/>
      <c r="AG158" s="19" t="s">
        <v>7</v>
      </c>
      <c r="AH158" s="42"/>
      <c r="AI158" s="19" t="s">
        <v>7</v>
      </c>
      <c r="AJ158" s="42"/>
      <c r="AK158" s="19" t="s">
        <v>7</v>
      </c>
      <c r="AL158" s="42"/>
      <c r="AM158" s="19" t="s">
        <v>7</v>
      </c>
      <c r="AN158" s="42"/>
      <c r="AO158" s="19" t="s">
        <v>7</v>
      </c>
      <c r="AP158" s="42"/>
      <c r="AQ158" s="19" t="s">
        <v>7</v>
      </c>
      <c r="AR158" s="42"/>
      <c r="AS158" s="19" t="s">
        <v>7</v>
      </c>
      <c r="AT158" s="43"/>
      <c r="AU158" s="19" t="s">
        <v>7</v>
      </c>
      <c r="AV158" s="43"/>
      <c r="AW158" s="19" t="s">
        <v>7</v>
      </c>
      <c r="AX158" s="43"/>
      <c r="AY158" s="19" t="s">
        <v>7</v>
      </c>
    </row>
    <row r="159" spans="1:51" x14ac:dyDescent="0.25">
      <c r="A159" s="26">
        <v>14191</v>
      </c>
      <c r="B159" s="59" t="s">
        <v>1134</v>
      </c>
      <c r="C159" s="18" t="s">
        <v>592</v>
      </c>
      <c r="D159" s="18" t="s">
        <v>597</v>
      </c>
      <c r="E159" s="34">
        <v>0</v>
      </c>
      <c r="F159" s="46" t="s">
        <v>49</v>
      </c>
      <c r="G159" s="47">
        <v>1</v>
      </c>
      <c r="H159" s="26"/>
      <c r="I159" s="19">
        <v>0</v>
      </c>
      <c r="J159" s="37"/>
      <c r="K159" s="19" t="s">
        <v>7</v>
      </c>
      <c r="L159" s="37"/>
      <c r="M159" s="19" t="s">
        <v>7</v>
      </c>
      <c r="N159" s="42"/>
      <c r="O159" s="19" t="s">
        <v>7</v>
      </c>
      <c r="P159" s="42"/>
      <c r="Q159" s="19" t="s">
        <v>7</v>
      </c>
      <c r="R159" s="42"/>
      <c r="S159" s="19" t="s">
        <v>7</v>
      </c>
      <c r="T159" s="43"/>
      <c r="U159" s="19" t="s">
        <v>7</v>
      </c>
      <c r="V159" s="43"/>
      <c r="W159" s="19" t="s">
        <v>7</v>
      </c>
      <c r="X159" s="43"/>
      <c r="Y159" s="19" t="s">
        <v>7</v>
      </c>
      <c r="Z159" s="43"/>
      <c r="AA159" s="19" t="s">
        <v>7</v>
      </c>
      <c r="AB159" s="43"/>
      <c r="AC159" s="19" t="s">
        <v>7</v>
      </c>
      <c r="AD159" s="43"/>
      <c r="AE159" s="19" t="s">
        <v>7</v>
      </c>
      <c r="AF159" s="43"/>
      <c r="AG159" s="19" t="s">
        <v>7</v>
      </c>
      <c r="AH159" s="43"/>
      <c r="AI159" s="19" t="s">
        <v>7</v>
      </c>
      <c r="AJ159" s="43"/>
      <c r="AK159" s="19" t="s">
        <v>7</v>
      </c>
      <c r="AL159" s="43"/>
      <c r="AM159" s="19" t="s">
        <v>7</v>
      </c>
      <c r="AN159" s="43"/>
      <c r="AO159" s="19" t="s">
        <v>7</v>
      </c>
      <c r="AP159" s="43"/>
      <c r="AQ159" s="19" t="s">
        <v>7</v>
      </c>
      <c r="AR159" s="43"/>
      <c r="AS159" s="19" t="s">
        <v>7</v>
      </c>
      <c r="AT159" s="42"/>
      <c r="AU159" s="19" t="s">
        <v>7</v>
      </c>
      <c r="AV159" s="42"/>
      <c r="AW159" s="19" t="s">
        <v>7</v>
      </c>
      <c r="AX159" s="42"/>
      <c r="AY159" s="19" t="s">
        <v>7</v>
      </c>
    </row>
    <row r="160" spans="1:51" x14ac:dyDescent="0.25">
      <c r="A160" s="35"/>
      <c r="B160" s="59" t="s">
        <v>1134</v>
      </c>
      <c r="C160" s="18" t="s">
        <v>601</v>
      </c>
      <c r="D160" s="18" t="s">
        <v>602</v>
      </c>
      <c r="E160" s="34">
        <v>0</v>
      </c>
      <c r="F160" s="46" t="s">
        <v>49</v>
      </c>
      <c r="G160" s="47">
        <v>1</v>
      </c>
      <c r="H160" s="26"/>
      <c r="I160" s="19">
        <v>0</v>
      </c>
      <c r="J160" s="37"/>
      <c r="K160" s="19" t="s">
        <v>7</v>
      </c>
      <c r="L160" s="37"/>
      <c r="M160" s="19" t="s">
        <v>7</v>
      </c>
      <c r="N160" s="42"/>
      <c r="O160" s="19" t="s">
        <v>7</v>
      </c>
      <c r="P160" s="44"/>
      <c r="Q160" s="19" t="s">
        <v>7</v>
      </c>
      <c r="R160" s="42"/>
      <c r="S160" s="19" t="s">
        <v>7</v>
      </c>
      <c r="T160" s="43"/>
      <c r="U160" s="19" t="s">
        <v>7</v>
      </c>
      <c r="V160" s="42"/>
      <c r="W160" s="19" t="s">
        <v>7</v>
      </c>
      <c r="X160" s="43"/>
      <c r="Y160" s="19" t="s">
        <v>7</v>
      </c>
      <c r="Z160" s="42"/>
      <c r="AA160" s="19" t="s">
        <v>7</v>
      </c>
      <c r="AB160" s="42"/>
      <c r="AC160" s="19" t="s">
        <v>7</v>
      </c>
      <c r="AD160" s="42"/>
      <c r="AE160" s="19" t="s">
        <v>7</v>
      </c>
      <c r="AF160" s="42"/>
      <c r="AG160" s="19" t="s">
        <v>7</v>
      </c>
      <c r="AH160" s="42"/>
      <c r="AI160" s="19" t="s">
        <v>7</v>
      </c>
      <c r="AJ160" s="42"/>
      <c r="AK160" s="19" t="s">
        <v>7</v>
      </c>
      <c r="AL160" s="42"/>
      <c r="AM160" s="19" t="s">
        <v>7</v>
      </c>
      <c r="AN160" s="42"/>
      <c r="AO160" s="19" t="s">
        <v>7</v>
      </c>
      <c r="AP160" s="42"/>
      <c r="AQ160" s="19" t="s">
        <v>7</v>
      </c>
      <c r="AR160" s="42"/>
      <c r="AS160" s="19" t="s">
        <v>7</v>
      </c>
      <c r="AT160" s="42"/>
      <c r="AU160" s="19" t="s">
        <v>7</v>
      </c>
      <c r="AV160" s="42"/>
      <c r="AW160" s="19" t="s">
        <v>7</v>
      </c>
      <c r="AX160" s="42"/>
      <c r="AY160" s="19" t="s">
        <v>7</v>
      </c>
    </row>
    <row r="161" spans="1:51" x14ac:dyDescent="0.25">
      <c r="A161" s="26">
        <v>12193</v>
      </c>
      <c r="B161" s="59" t="s">
        <v>1134</v>
      </c>
      <c r="C161" s="18" t="s">
        <v>606</v>
      </c>
      <c r="D161" s="18" t="s">
        <v>607</v>
      </c>
      <c r="E161" s="34">
        <v>0</v>
      </c>
      <c r="F161" s="46" t="s">
        <v>75</v>
      </c>
      <c r="G161" s="47">
        <v>1</v>
      </c>
      <c r="H161" s="26"/>
      <c r="I161" s="19">
        <v>0</v>
      </c>
      <c r="J161" s="37"/>
      <c r="K161" s="19" t="s">
        <v>7</v>
      </c>
      <c r="L161" s="37"/>
      <c r="M161" s="19" t="s">
        <v>7</v>
      </c>
      <c r="N161" s="42"/>
      <c r="O161" s="19" t="s">
        <v>7</v>
      </c>
      <c r="P161" s="44"/>
      <c r="Q161" s="19" t="s">
        <v>7</v>
      </c>
      <c r="R161" s="42"/>
      <c r="S161" s="19" t="s">
        <v>7</v>
      </c>
      <c r="T161" s="43"/>
      <c r="U161" s="19" t="s">
        <v>7</v>
      </c>
      <c r="V161" s="43"/>
      <c r="W161" s="19" t="s">
        <v>7</v>
      </c>
      <c r="X161" s="42"/>
      <c r="Y161" s="19" t="s">
        <v>7</v>
      </c>
      <c r="Z161" s="43"/>
      <c r="AA161" s="19" t="s">
        <v>7</v>
      </c>
      <c r="AB161" s="43"/>
      <c r="AC161" s="19" t="s">
        <v>7</v>
      </c>
      <c r="AD161" s="43"/>
      <c r="AE161" s="19" t="s">
        <v>7</v>
      </c>
      <c r="AF161" s="43"/>
      <c r="AG161" s="19" t="s">
        <v>7</v>
      </c>
      <c r="AH161" s="43"/>
      <c r="AI161" s="19" t="s">
        <v>7</v>
      </c>
      <c r="AJ161" s="43"/>
      <c r="AK161" s="19" t="s">
        <v>7</v>
      </c>
      <c r="AL161" s="43"/>
      <c r="AM161" s="19" t="s">
        <v>7</v>
      </c>
      <c r="AN161" s="43"/>
      <c r="AO161" s="19" t="s">
        <v>7</v>
      </c>
      <c r="AP161" s="43"/>
      <c r="AQ161" s="19" t="s">
        <v>7</v>
      </c>
      <c r="AR161" s="43"/>
      <c r="AS161" s="19" t="s">
        <v>7</v>
      </c>
      <c r="AT161" s="43"/>
      <c r="AU161" s="19" t="s">
        <v>7</v>
      </c>
      <c r="AV161" s="43"/>
      <c r="AW161" s="19" t="s">
        <v>7</v>
      </c>
      <c r="AX161" s="43"/>
      <c r="AY161" s="19" t="s">
        <v>7</v>
      </c>
    </row>
    <row r="162" spans="1:51" x14ac:dyDescent="0.25">
      <c r="A162" s="26">
        <v>12191</v>
      </c>
      <c r="B162" s="59" t="s">
        <v>1134</v>
      </c>
      <c r="C162" s="18" t="s">
        <v>606</v>
      </c>
      <c r="D162" s="18" t="s">
        <v>610</v>
      </c>
      <c r="E162" s="34">
        <v>0</v>
      </c>
      <c r="F162" s="46" t="s">
        <v>49</v>
      </c>
      <c r="G162" s="47">
        <v>1</v>
      </c>
      <c r="H162" s="26"/>
      <c r="I162" s="19">
        <v>0</v>
      </c>
      <c r="J162" s="37"/>
      <c r="K162" s="19" t="s">
        <v>7</v>
      </c>
      <c r="L162" s="37"/>
      <c r="M162" s="19" t="s">
        <v>7</v>
      </c>
      <c r="N162" s="42"/>
      <c r="O162" s="19" t="s">
        <v>7</v>
      </c>
      <c r="P162" s="44"/>
      <c r="Q162" s="19" t="s">
        <v>7</v>
      </c>
      <c r="R162" s="42"/>
      <c r="S162" s="19" t="s">
        <v>7</v>
      </c>
      <c r="T162" s="43"/>
      <c r="U162" s="19" t="s">
        <v>7</v>
      </c>
      <c r="V162" s="42"/>
      <c r="W162" s="19" t="s">
        <v>7</v>
      </c>
      <c r="X162" s="42"/>
      <c r="Y162" s="19" t="s">
        <v>7</v>
      </c>
      <c r="Z162" s="42"/>
      <c r="AA162" s="19" t="s">
        <v>7</v>
      </c>
      <c r="AB162" s="42"/>
      <c r="AC162" s="19" t="s">
        <v>7</v>
      </c>
      <c r="AD162" s="42"/>
      <c r="AE162" s="19" t="s">
        <v>7</v>
      </c>
      <c r="AF162" s="42"/>
      <c r="AG162" s="19" t="s">
        <v>7</v>
      </c>
      <c r="AH162" s="42"/>
      <c r="AI162" s="19" t="s">
        <v>7</v>
      </c>
      <c r="AJ162" s="42"/>
      <c r="AK162" s="19" t="s">
        <v>7</v>
      </c>
      <c r="AL162" s="42"/>
      <c r="AM162" s="19" t="s">
        <v>7</v>
      </c>
      <c r="AN162" s="42"/>
      <c r="AO162" s="19" t="s">
        <v>7</v>
      </c>
      <c r="AP162" s="42"/>
      <c r="AQ162" s="19" t="s">
        <v>7</v>
      </c>
      <c r="AR162" s="42"/>
      <c r="AS162" s="19" t="s">
        <v>7</v>
      </c>
      <c r="AT162" s="42"/>
      <c r="AU162" s="19" t="s">
        <v>7</v>
      </c>
      <c r="AV162" s="42"/>
      <c r="AW162" s="19" t="s">
        <v>7</v>
      </c>
      <c r="AX162" s="42"/>
      <c r="AY162" s="19" t="s">
        <v>7</v>
      </c>
    </row>
    <row r="163" spans="1:51" x14ac:dyDescent="0.25">
      <c r="A163" s="26">
        <v>12192</v>
      </c>
      <c r="B163" s="59" t="s">
        <v>1134</v>
      </c>
      <c r="C163" s="18" t="s">
        <v>606</v>
      </c>
      <c r="D163" s="18" t="s">
        <v>269</v>
      </c>
      <c r="E163" s="34">
        <v>0</v>
      </c>
      <c r="F163" s="46" t="s">
        <v>75</v>
      </c>
      <c r="G163" s="47">
        <v>1</v>
      </c>
      <c r="H163" s="26"/>
      <c r="I163" s="19">
        <v>0</v>
      </c>
      <c r="J163" s="37"/>
      <c r="K163" s="19" t="s">
        <v>7</v>
      </c>
      <c r="L163" s="37"/>
      <c r="M163" s="19" t="s">
        <v>7</v>
      </c>
      <c r="N163" s="42"/>
      <c r="O163" s="19" t="s">
        <v>7</v>
      </c>
      <c r="P163" s="42"/>
      <c r="Q163" s="19" t="s">
        <v>7</v>
      </c>
      <c r="R163" s="42"/>
      <c r="S163" s="19" t="s">
        <v>7</v>
      </c>
      <c r="T163" s="42"/>
      <c r="U163" s="19" t="s">
        <v>7</v>
      </c>
      <c r="V163" s="42"/>
      <c r="W163" s="19" t="s">
        <v>7</v>
      </c>
      <c r="X163" s="42"/>
      <c r="Y163" s="19" t="s">
        <v>7</v>
      </c>
      <c r="Z163" s="42"/>
      <c r="AA163" s="19" t="s">
        <v>7</v>
      </c>
      <c r="AB163" s="42"/>
      <c r="AC163" s="19" t="s">
        <v>7</v>
      </c>
      <c r="AD163" s="42"/>
      <c r="AE163" s="19" t="s">
        <v>7</v>
      </c>
      <c r="AF163" s="42"/>
      <c r="AG163" s="19" t="s">
        <v>7</v>
      </c>
      <c r="AH163" s="42"/>
      <c r="AI163" s="19" t="s">
        <v>7</v>
      </c>
      <c r="AJ163" s="42"/>
      <c r="AK163" s="19" t="s">
        <v>7</v>
      </c>
      <c r="AL163" s="42"/>
      <c r="AM163" s="19" t="s">
        <v>7</v>
      </c>
      <c r="AN163" s="42"/>
      <c r="AO163" s="19" t="s">
        <v>7</v>
      </c>
      <c r="AP163" s="42"/>
      <c r="AQ163" s="19" t="s">
        <v>7</v>
      </c>
      <c r="AR163" s="42"/>
      <c r="AS163" s="19" t="s">
        <v>7</v>
      </c>
      <c r="AT163" s="43"/>
      <c r="AU163" s="19" t="s">
        <v>7</v>
      </c>
      <c r="AV163" s="43"/>
      <c r="AW163" s="19" t="s">
        <v>7</v>
      </c>
      <c r="AX163" s="43"/>
      <c r="AY163" s="19" t="s">
        <v>7</v>
      </c>
    </row>
    <row r="164" spans="1:51" x14ac:dyDescent="0.25">
      <c r="A164" s="26">
        <v>13301</v>
      </c>
      <c r="B164" s="59" t="s">
        <v>1134</v>
      </c>
      <c r="C164" s="18" t="s">
        <v>613</v>
      </c>
      <c r="D164" s="18" t="s">
        <v>614</v>
      </c>
      <c r="E164" s="34">
        <v>0</v>
      </c>
      <c r="F164" s="46" t="s">
        <v>87</v>
      </c>
      <c r="G164" s="47">
        <v>1</v>
      </c>
      <c r="H164" s="26"/>
      <c r="I164" s="19">
        <v>0</v>
      </c>
      <c r="J164" s="37"/>
      <c r="K164" s="19" t="s">
        <v>7</v>
      </c>
      <c r="L164" s="37"/>
      <c r="M164" s="19" t="s">
        <v>7</v>
      </c>
      <c r="N164" s="42"/>
      <c r="O164" s="19" t="s">
        <v>7</v>
      </c>
      <c r="P164" s="44"/>
      <c r="Q164" s="19" t="s">
        <v>7</v>
      </c>
      <c r="R164" s="42"/>
      <c r="S164" s="19" t="s">
        <v>7</v>
      </c>
      <c r="T164" s="43"/>
      <c r="U164" s="19" t="s">
        <v>7</v>
      </c>
      <c r="V164" s="43"/>
      <c r="W164" s="19" t="s">
        <v>7</v>
      </c>
      <c r="X164" s="43"/>
      <c r="Y164" s="19" t="s">
        <v>7</v>
      </c>
      <c r="Z164" s="43"/>
      <c r="AA164" s="19" t="s">
        <v>7</v>
      </c>
      <c r="AB164" s="43"/>
      <c r="AC164" s="19" t="s">
        <v>7</v>
      </c>
      <c r="AD164" s="43"/>
      <c r="AE164" s="19" t="s">
        <v>7</v>
      </c>
      <c r="AF164" s="43"/>
      <c r="AG164" s="19" t="s">
        <v>7</v>
      </c>
      <c r="AH164" s="43"/>
      <c r="AI164" s="19" t="s">
        <v>7</v>
      </c>
      <c r="AJ164" s="43"/>
      <c r="AK164" s="19" t="s">
        <v>7</v>
      </c>
      <c r="AL164" s="43"/>
      <c r="AM164" s="19" t="s">
        <v>7</v>
      </c>
      <c r="AN164" s="43"/>
      <c r="AO164" s="19" t="s">
        <v>7</v>
      </c>
      <c r="AP164" s="43"/>
      <c r="AQ164" s="19" t="s">
        <v>7</v>
      </c>
      <c r="AR164" s="43"/>
      <c r="AS164" s="19" t="s">
        <v>7</v>
      </c>
      <c r="AT164" s="42"/>
      <c r="AU164" s="19" t="s">
        <v>7</v>
      </c>
      <c r="AV164" s="42"/>
      <c r="AW164" s="19" t="s">
        <v>7</v>
      </c>
      <c r="AX164" s="42"/>
      <c r="AY164" s="19" t="s">
        <v>7</v>
      </c>
    </row>
    <row r="165" spans="1:51" ht="30" x14ac:dyDescent="0.25">
      <c r="A165" s="26">
        <v>29</v>
      </c>
      <c r="B165" s="59" t="s">
        <v>1134</v>
      </c>
      <c r="C165" s="18" t="s">
        <v>623</v>
      </c>
      <c r="D165" s="18" t="s">
        <v>624</v>
      </c>
      <c r="E165" s="34">
        <v>0</v>
      </c>
      <c r="F165" s="46" t="s">
        <v>87</v>
      </c>
      <c r="G165" s="47">
        <v>4</v>
      </c>
      <c r="H165" s="26"/>
      <c r="I165" s="19">
        <v>0</v>
      </c>
      <c r="J165" s="37"/>
      <c r="K165" s="19" t="s">
        <v>7</v>
      </c>
      <c r="L165" s="37"/>
      <c r="M165" s="19" t="s">
        <v>7</v>
      </c>
      <c r="N165" s="42"/>
      <c r="O165" s="19" t="s">
        <v>7</v>
      </c>
      <c r="P165" s="42"/>
      <c r="Q165" s="19" t="s">
        <v>7</v>
      </c>
      <c r="R165" s="42"/>
      <c r="S165" s="19" t="s">
        <v>7</v>
      </c>
      <c r="T165" s="43"/>
      <c r="U165" s="19" t="s">
        <v>7</v>
      </c>
      <c r="V165" s="43"/>
      <c r="W165" s="19" t="s">
        <v>7</v>
      </c>
      <c r="X165" s="43"/>
      <c r="Y165" s="19" t="s">
        <v>7</v>
      </c>
      <c r="Z165" s="43"/>
      <c r="AA165" s="19" t="s">
        <v>7</v>
      </c>
      <c r="AB165" s="43"/>
      <c r="AC165" s="19" t="s">
        <v>7</v>
      </c>
      <c r="AD165" s="43"/>
      <c r="AE165" s="19" t="s">
        <v>7</v>
      </c>
      <c r="AF165" s="43"/>
      <c r="AG165" s="19" t="s">
        <v>7</v>
      </c>
      <c r="AH165" s="43"/>
      <c r="AI165" s="19" t="s">
        <v>7</v>
      </c>
      <c r="AJ165" s="43"/>
      <c r="AK165" s="19" t="s">
        <v>7</v>
      </c>
      <c r="AL165" s="43"/>
      <c r="AM165" s="19" t="s">
        <v>7</v>
      </c>
      <c r="AN165" s="43"/>
      <c r="AO165" s="19" t="s">
        <v>7</v>
      </c>
      <c r="AP165" s="43"/>
      <c r="AQ165" s="19" t="s">
        <v>7</v>
      </c>
      <c r="AR165" s="43"/>
      <c r="AS165" s="19" t="s">
        <v>7</v>
      </c>
      <c r="AT165" s="42"/>
      <c r="AU165" s="19" t="s">
        <v>7</v>
      </c>
      <c r="AV165" s="42"/>
      <c r="AW165" s="19" t="s">
        <v>7</v>
      </c>
      <c r="AX165" s="42"/>
      <c r="AY165" s="19" t="s">
        <v>7</v>
      </c>
    </row>
    <row r="166" spans="1:51" x14ac:dyDescent="0.25">
      <c r="A166" s="26">
        <v>12667</v>
      </c>
      <c r="B166" s="59" t="s">
        <v>1134</v>
      </c>
      <c r="C166" s="18" t="s">
        <v>629</v>
      </c>
      <c r="D166" s="18" t="s">
        <v>632</v>
      </c>
      <c r="E166" s="34">
        <v>0</v>
      </c>
      <c r="F166" s="46" t="s">
        <v>75</v>
      </c>
      <c r="G166" s="47">
        <v>1</v>
      </c>
      <c r="H166" s="26"/>
      <c r="I166" s="19">
        <v>0</v>
      </c>
      <c r="J166" s="37"/>
      <c r="K166" s="19" t="s">
        <v>7</v>
      </c>
      <c r="L166" s="37"/>
      <c r="M166" s="19" t="s">
        <v>7</v>
      </c>
      <c r="N166" s="42"/>
      <c r="O166" s="19" t="s">
        <v>7</v>
      </c>
      <c r="P166" s="42"/>
      <c r="Q166" s="19" t="s">
        <v>7</v>
      </c>
      <c r="R166" s="42"/>
      <c r="S166" s="19" t="s">
        <v>7</v>
      </c>
      <c r="T166" s="43"/>
      <c r="U166" s="19" t="s">
        <v>7</v>
      </c>
      <c r="V166" s="42"/>
      <c r="W166" s="19" t="s">
        <v>7</v>
      </c>
      <c r="X166" s="42"/>
      <c r="Y166" s="19" t="s">
        <v>7</v>
      </c>
      <c r="Z166" s="42"/>
      <c r="AA166" s="19" t="s">
        <v>7</v>
      </c>
      <c r="AB166" s="42"/>
      <c r="AC166" s="19" t="s">
        <v>7</v>
      </c>
      <c r="AD166" s="42"/>
      <c r="AE166" s="19" t="s">
        <v>7</v>
      </c>
      <c r="AF166" s="42"/>
      <c r="AG166" s="19" t="s">
        <v>7</v>
      </c>
      <c r="AH166" s="42"/>
      <c r="AI166" s="19" t="s">
        <v>7</v>
      </c>
      <c r="AJ166" s="42"/>
      <c r="AK166" s="19" t="s">
        <v>7</v>
      </c>
      <c r="AL166" s="42"/>
      <c r="AM166" s="19" t="s">
        <v>7</v>
      </c>
      <c r="AN166" s="42"/>
      <c r="AO166" s="19" t="s">
        <v>7</v>
      </c>
      <c r="AP166" s="42"/>
      <c r="AQ166" s="19" t="s">
        <v>7</v>
      </c>
      <c r="AR166" s="42"/>
      <c r="AS166" s="19" t="s">
        <v>7</v>
      </c>
      <c r="AT166" s="43"/>
      <c r="AU166" s="19" t="s">
        <v>7</v>
      </c>
      <c r="AV166" s="43"/>
      <c r="AW166" s="19" t="s">
        <v>7</v>
      </c>
      <c r="AX166" s="43"/>
      <c r="AY166" s="19" t="s">
        <v>7</v>
      </c>
    </row>
    <row r="167" spans="1:51" x14ac:dyDescent="0.25">
      <c r="A167" s="26">
        <v>9664</v>
      </c>
      <c r="B167" s="59" t="s">
        <v>1134</v>
      </c>
      <c r="C167" s="18" t="s">
        <v>205</v>
      </c>
      <c r="D167" s="18" t="s">
        <v>174</v>
      </c>
      <c r="E167" s="34">
        <v>0</v>
      </c>
      <c r="F167" s="46" t="s">
        <v>49</v>
      </c>
      <c r="G167" s="47">
        <v>2</v>
      </c>
      <c r="H167" s="26"/>
      <c r="I167" s="19">
        <v>0</v>
      </c>
      <c r="J167" s="37"/>
      <c r="K167" s="19" t="s">
        <v>7</v>
      </c>
      <c r="L167" s="37"/>
      <c r="M167" s="19" t="s">
        <v>7</v>
      </c>
      <c r="N167" s="42"/>
      <c r="O167" s="19" t="s">
        <v>7</v>
      </c>
      <c r="P167" s="44"/>
      <c r="Q167" s="19" t="s">
        <v>7</v>
      </c>
      <c r="R167" s="42"/>
      <c r="S167" s="19" t="s">
        <v>7</v>
      </c>
      <c r="T167" s="43"/>
      <c r="U167" s="19" t="s">
        <v>7</v>
      </c>
      <c r="V167" s="43"/>
      <c r="W167" s="19" t="s">
        <v>7</v>
      </c>
      <c r="X167" s="42"/>
      <c r="Y167" s="19" t="s">
        <v>7</v>
      </c>
      <c r="Z167" s="43"/>
      <c r="AA167" s="19" t="s">
        <v>7</v>
      </c>
      <c r="AB167" s="43"/>
      <c r="AC167" s="19" t="s">
        <v>7</v>
      </c>
      <c r="AD167" s="43"/>
      <c r="AE167" s="19" t="s">
        <v>7</v>
      </c>
      <c r="AF167" s="43"/>
      <c r="AG167" s="19" t="s">
        <v>7</v>
      </c>
      <c r="AH167" s="43"/>
      <c r="AI167" s="19" t="s">
        <v>7</v>
      </c>
      <c r="AJ167" s="43"/>
      <c r="AK167" s="19" t="s">
        <v>7</v>
      </c>
      <c r="AL167" s="43"/>
      <c r="AM167" s="19" t="s">
        <v>7</v>
      </c>
      <c r="AN167" s="43"/>
      <c r="AO167" s="19" t="s">
        <v>7</v>
      </c>
      <c r="AP167" s="43"/>
      <c r="AQ167" s="19" t="s">
        <v>7</v>
      </c>
      <c r="AR167" s="43"/>
      <c r="AS167" s="19" t="s">
        <v>7</v>
      </c>
      <c r="AT167" s="43"/>
      <c r="AU167" s="19" t="s">
        <v>7</v>
      </c>
      <c r="AV167" s="43"/>
      <c r="AW167" s="19" t="s">
        <v>7</v>
      </c>
      <c r="AX167" s="43"/>
      <c r="AY167" s="19" t="s">
        <v>7</v>
      </c>
    </row>
    <row r="168" spans="1:51" x14ac:dyDescent="0.25">
      <c r="A168" s="26">
        <v>14192</v>
      </c>
      <c r="B168" s="59" t="s">
        <v>1134</v>
      </c>
      <c r="C168" s="18" t="s">
        <v>88</v>
      </c>
      <c r="D168" s="18" t="s">
        <v>638</v>
      </c>
      <c r="E168" s="34">
        <v>0</v>
      </c>
      <c r="F168" s="46" t="s">
        <v>75</v>
      </c>
      <c r="G168" s="47">
        <v>1</v>
      </c>
      <c r="H168" s="26"/>
      <c r="I168" s="19">
        <v>0</v>
      </c>
      <c r="J168" s="37"/>
      <c r="K168" s="19" t="s">
        <v>7</v>
      </c>
      <c r="L168" s="37"/>
      <c r="M168" s="19" t="s">
        <v>7</v>
      </c>
      <c r="N168" s="42"/>
      <c r="O168" s="19" t="s">
        <v>7</v>
      </c>
      <c r="P168" s="42"/>
      <c r="Q168" s="19" t="s">
        <v>7</v>
      </c>
      <c r="R168" s="42"/>
      <c r="S168" s="19" t="s">
        <v>7</v>
      </c>
      <c r="T168" s="43"/>
      <c r="U168" s="19" t="s">
        <v>7</v>
      </c>
      <c r="V168" s="43"/>
      <c r="W168" s="19" t="s">
        <v>7</v>
      </c>
      <c r="X168" s="42"/>
      <c r="Y168" s="19" t="s">
        <v>7</v>
      </c>
      <c r="Z168" s="43"/>
      <c r="AA168" s="19" t="s">
        <v>7</v>
      </c>
      <c r="AB168" s="43"/>
      <c r="AC168" s="19" t="s">
        <v>7</v>
      </c>
      <c r="AD168" s="43"/>
      <c r="AE168" s="19" t="s">
        <v>7</v>
      </c>
      <c r="AF168" s="43"/>
      <c r="AG168" s="19" t="s">
        <v>7</v>
      </c>
      <c r="AH168" s="43"/>
      <c r="AI168" s="19" t="s">
        <v>7</v>
      </c>
      <c r="AJ168" s="43"/>
      <c r="AK168" s="19" t="s">
        <v>7</v>
      </c>
      <c r="AL168" s="43"/>
      <c r="AM168" s="19" t="s">
        <v>7</v>
      </c>
      <c r="AN168" s="43"/>
      <c r="AO168" s="19" t="s">
        <v>7</v>
      </c>
      <c r="AP168" s="43"/>
      <c r="AQ168" s="19" t="s">
        <v>7</v>
      </c>
      <c r="AR168" s="43"/>
      <c r="AS168" s="19" t="s">
        <v>7</v>
      </c>
      <c r="AT168" s="43"/>
      <c r="AU168" s="19" t="s">
        <v>7</v>
      </c>
      <c r="AV168" s="43"/>
      <c r="AW168" s="19" t="s">
        <v>7</v>
      </c>
      <c r="AX168" s="43"/>
      <c r="AY168" s="19" t="s">
        <v>7</v>
      </c>
    </row>
    <row r="169" spans="1:51" x14ac:dyDescent="0.25">
      <c r="A169" s="26">
        <v>10280</v>
      </c>
      <c r="B169" s="59" t="s">
        <v>1134</v>
      </c>
      <c r="C169" s="18" t="s">
        <v>649</v>
      </c>
      <c r="D169" s="18" t="s">
        <v>186</v>
      </c>
      <c r="E169" s="34">
        <v>0</v>
      </c>
      <c r="F169" s="46" t="s">
        <v>45</v>
      </c>
      <c r="G169" s="47">
        <v>2</v>
      </c>
      <c r="H169" s="26"/>
      <c r="I169" s="19">
        <v>0</v>
      </c>
      <c r="J169" s="37"/>
      <c r="K169" s="19" t="s">
        <v>7</v>
      </c>
      <c r="L169" s="37"/>
      <c r="M169" s="19" t="s">
        <v>7</v>
      </c>
      <c r="N169" s="42"/>
      <c r="O169" s="19" t="s">
        <v>7</v>
      </c>
      <c r="P169" s="42"/>
      <c r="Q169" s="19" t="s">
        <v>7</v>
      </c>
      <c r="R169" s="42"/>
      <c r="S169" s="19" t="s">
        <v>7</v>
      </c>
      <c r="T169" s="43"/>
      <c r="U169" s="19" t="s">
        <v>7</v>
      </c>
      <c r="V169" s="42"/>
      <c r="W169" s="19" t="s">
        <v>7</v>
      </c>
      <c r="X169" s="42"/>
      <c r="Y169" s="19" t="s">
        <v>7</v>
      </c>
      <c r="Z169" s="42"/>
      <c r="AA169" s="19" t="s">
        <v>7</v>
      </c>
      <c r="AB169" s="42"/>
      <c r="AC169" s="19" t="s">
        <v>7</v>
      </c>
      <c r="AD169" s="42"/>
      <c r="AE169" s="19" t="s">
        <v>7</v>
      </c>
      <c r="AF169" s="42"/>
      <c r="AG169" s="19" t="s">
        <v>7</v>
      </c>
      <c r="AH169" s="42"/>
      <c r="AI169" s="19" t="s">
        <v>7</v>
      </c>
      <c r="AJ169" s="42"/>
      <c r="AK169" s="19" t="s">
        <v>7</v>
      </c>
      <c r="AL169" s="42"/>
      <c r="AM169" s="19" t="s">
        <v>7</v>
      </c>
      <c r="AN169" s="42"/>
      <c r="AO169" s="19" t="s">
        <v>7</v>
      </c>
      <c r="AP169" s="42"/>
      <c r="AQ169" s="19" t="s">
        <v>7</v>
      </c>
      <c r="AR169" s="42"/>
      <c r="AS169" s="19" t="s">
        <v>7</v>
      </c>
      <c r="AT169" s="43"/>
      <c r="AU169" s="19" t="s">
        <v>7</v>
      </c>
      <c r="AV169" s="43"/>
      <c r="AW169" s="19" t="s">
        <v>7</v>
      </c>
      <c r="AX169" s="43"/>
      <c r="AY169" s="19" t="s">
        <v>7</v>
      </c>
    </row>
    <row r="170" spans="1:51" x14ac:dyDescent="0.25">
      <c r="A170" s="26">
        <v>10279</v>
      </c>
      <c r="B170" s="59" t="s">
        <v>1134</v>
      </c>
      <c r="C170" s="18" t="s">
        <v>649</v>
      </c>
      <c r="D170" s="18" t="s">
        <v>59</v>
      </c>
      <c r="E170" s="34">
        <v>0</v>
      </c>
      <c r="F170" s="46" t="s">
        <v>87</v>
      </c>
      <c r="G170" s="47">
        <v>2</v>
      </c>
      <c r="H170" s="26"/>
      <c r="I170" s="19">
        <v>0</v>
      </c>
      <c r="J170" s="41"/>
      <c r="K170" s="19" t="s">
        <v>7</v>
      </c>
      <c r="L170" s="41"/>
      <c r="M170" s="19" t="s">
        <v>7</v>
      </c>
      <c r="N170" s="42"/>
      <c r="O170" s="19" t="s">
        <v>7</v>
      </c>
      <c r="P170" s="42"/>
      <c r="Q170" s="19" t="s">
        <v>7</v>
      </c>
      <c r="R170" s="42"/>
      <c r="S170" s="19" t="s">
        <v>7</v>
      </c>
      <c r="T170" s="43"/>
      <c r="U170" s="19" t="s">
        <v>7</v>
      </c>
      <c r="V170" s="43"/>
      <c r="W170" s="19" t="s">
        <v>7</v>
      </c>
      <c r="X170" s="43"/>
      <c r="Y170" s="19" t="s">
        <v>7</v>
      </c>
      <c r="Z170" s="43"/>
      <c r="AA170" s="19" t="s">
        <v>7</v>
      </c>
      <c r="AB170" s="43"/>
      <c r="AC170" s="19" t="s">
        <v>7</v>
      </c>
      <c r="AD170" s="43"/>
      <c r="AE170" s="19" t="s">
        <v>7</v>
      </c>
      <c r="AF170" s="43"/>
      <c r="AG170" s="19" t="s">
        <v>7</v>
      </c>
      <c r="AH170" s="43"/>
      <c r="AI170" s="19" t="s">
        <v>7</v>
      </c>
      <c r="AJ170" s="43"/>
      <c r="AK170" s="19" t="s">
        <v>7</v>
      </c>
      <c r="AL170" s="43"/>
      <c r="AM170" s="19" t="s">
        <v>7</v>
      </c>
      <c r="AN170" s="43"/>
      <c r="AO170" s="19" t="s">
        <v>7</v>
      </c>
      <c r="AP170" s="43"/>
      <c r="AQ170" s="19" t="s">
        <v>7</v>
      </c>
      <c r="AR170" s="43"/>
      <c r="AS170" s="19" t="s">
        <v>7</v>
      </c>
      <c r="AT170" s="43"/>
      <c r="AU170" s="19" t="s">
        <v>7</v>
      </c>
      <c r="AV170" s="43"/>
      <c r="AW170" s="19" t="s">
        <v>7</v>
      </c>
      <c r="AX170" s="43"/>
      <c r="AY170" s="19" t="s">
        <v>7</v>
      </c>
    </row>
    <row r="171" spans="1:51" x14ac:dyDescent="0.25">
      <c r="A171" s="26">
        <v>1731</v>
      </c>
      <c r="B171" s="59" t="s">
        <v>1134</v>
      </c>
      <c r="C171" s="18" t="s">
        <v>658</v>
      </c>
      <c r="D171" s="18" t="s">
        <v>659</v>
      </c>
      <c r="E171" s="34">
        <v>0</v>
      </c>
      <c r="F171" s="46" t="s">
        <v>49</v>
      </c>
      <c r="G171" s="47">
        <v>4</v>
      </c>
      <c r="H171" s="26"/>
      <c r="I171" s="19">
        <v>0</v>
      </c>
      <c r="J171" s="41"/>
      <c r="K171" s="19" t="s">
        <v>7</v>
      </c>
      <c r="L171" s="41"/>
      <c r="M171" s="19" t="s">
        <v>7</v>
      </c>
      <c r="N171" s="42"/>
      <c r="O171" s="19" t="s">
        <v>7</v>
      </c>
      <c r="P171" s="44"/>
      <c r="Q171" s="19" t="s">
        <v>7</v>
      </c>
      <c r="R171" s="42"/>
      <c r="S171" s="19" t="s">
        <v>7</v>
      </c>
      <c r="T171" s="43"/>
      <c r="U171" s="19" t="s">
        <v>7</v>
      </c>
      <c r="V171" s="43"/>
      <c r="W171" s="19" t="s">
        <v>7</v>
      </c>
      <c r="X171" s="42"/>
      <c r="Y171" s="19" t="s">
        <v>7</v>
      </c>
      <c r="Z171" s="43"/>
      <c r="AA171" s="19" t="s">
        <v>7</v>
      </c>
      <c r="AB171" s="43"/>
      <c r="AC171" s="19" t="s">
        <v>7</v>
      </c>
      <c r="AD171" s="43"/>
      <c r="AE171" s="19" t="s">
        <v>7</v>
      </c>
      <c r="AF171" s="43"/>
      <c r="AG171" s="19" t="s">
        <v>7</v>
      </c>
      <c r="AH171" s="43"/>
      <c r="AI171" s="19" t="s">
        <v>7</v>
      </c>
      <c r="AJ171" s="43"/>
      <c r="AK171" s="19" t="s">
        <v>7</v>
      </c>
      <c r="AL171" s="43"/>
      <c r="AM171" s="19" t="s">
        <v>7</v>
      </c>
      <c r="AN171" s="43"/>
      <c r="AO171" s="19" t="s">
        <v>7</v>
      </c>
      <c r="AP171" s="43"/>
      <c r="AQ171" s="19" t="s">
        <v>7</v>
      </c>
      <c r="AR171" s="43"/>
      <c r="AS171" s="19" t="s">
        <v>7</v>
      </c>
      <c r="AT171" s="43"/>
      <c r="AU171" s="19" t="s">
        <v>7</v>
      </c>
      <c r="AV171" s="43"/>
      <c r="AW171" s="19" t="s">
        <v>7</v>
      </c>
      <c r="AX171" s="43"/>
      <c r="AY171" s="19" t="s">
        <v>7</v>
      </c>
    </row>
    <row r="172" spans="1:51" x14ac:dyDescent="0.25">
      <c r="A172" s="26">
        <v>11568</v>
      </c>
      <c r="B172" s="59" t="s">
        <v>1134</v>
      </c>
      <c r="C172" s="18" t="s">
        <v>102</v>
      </c>
      <c r="D172" s="18" t="s">
        <v>103</v>
      </c>
      <c r="E172" s="34">
        <v>0</v>
      </c>
      <c r="F172" s="46" t="s">
        <v>87</v>
      </c>
      <c r="G172" s="48">
        <v>3</v>
      </c>
      <c r="H172" s="26"/>
      <c r="I172" s="19">
        <v>0</v>
      </c>
      <c r="J172" s="37"/>
      <c r="K172" s="19" t="s">
        <v>7</v>
      </c>
      <c r="L172" s="37"/>
      <c r="M172" s="19" t="s">
        <v>7</v>
      </c>
      <c r="N172" s="42"/>
      <c r="O172" s="19" t="s">
        <v>7</v>
      </c>
      <c r="P172" s="44"/>
      <c r="Q172" s="19" t="s">
        <v>7</v>
      </c>
      <c r="R172" s="42"/>
      <c r="S172" s="19" t="s">
        <v>7</v>
      </c>
      <c r="T172" s="42"/>
      <c r="U172" s="19" t="s">
        <v>7</v>
      </c>
      <c r="V172" s="42"/>
      <c r="W172" s="19" t="s">
        <v>7</v>
      </c>
      <c r="X172" s="42"/>
      <c r="Y172" s="19" t="s">
        <v>7</v>
      </c>
      <c r="Z172" s="42"/>
      <c r="AA172" s="19" t="s">
        <v>7</v>
      </c>
      <c r="AB172" s="42"/>
      <c r="AC172" s="19" t="s">
        <v>7</v>
      </c>
      <c r="AD172" s="42"/>
      <c r="AE172" s="19" t="s">
        <v>7</v>
      </c>
      <c r="AF172" s="42"/>
      <c r="AG172" s="19" t="s">
        <v>7</v>
      </c>
      <c r="AH172" s="42"/>
      <c r="AI172" s="19" t="s">
        <v>7</v>
      </c>
      <c r="AJ172" s="42"/>
      <c r="AK172" s="19" t="s">
        <v>7</v>
      </c>
      <c r="AL172" s="42"/>
      <c r="AM172" s="19" t="s">
        <v>7</v>
      </c>
      <c r="AN172" s="42"/>
      <c r="AO172" s="19" t="s">
        <v>7</v>
      </c>
      <c r="AP172" s="42"/>
      <c r="AQ172" s="19" t="s">
        <v>7</v>
      </c>
      <c r="AR172" s="42"/>
      <c r="AS172" s="19" t="s">
        <v>7</v>
      </c>
      <c r="AT172" s="42"/>
      <c r="AU172" s="19" t="s">
        <v>7</v>
      </c>
      <c r="AV172" s="42"/>
      <c r="AW172" s="19" t="s">
        <v>7</v>
      </c>
      <c r="AX172" s="42"/>
      <c r="AY172" s="19" t="s">
        <v>7</v>
      </c>
    </row>
    <row r="173" spans="1:51" x14ac:dyDescent="0.25">
      <c r="A173" s="26">
        <v>3519</v>
      </c>
      <c r="B173" s="59" t="s">
        <v>1134</v>
      </c>
      <c r="C173" s="18" t="s">
        <v>668</v>
      </c>
      <c r="D173" s="18" t="s">
        <v>670</v>
      </c>
      <c r="E173" s="34">
        <v>0</v>
      </c>
      <c r="F173" s="46" t="s">
        <v>87</v>
      </c>
      <c r="G173" s="47">
        <v>1</v>
      </c>
      <c r="H173" s="26"/>
      <c r="I173" s="19">
        <v>0</v>
      </c>
      <c r="J173" s="37"/>
      <c r="K173" s="19" t="s">
        <v>7</v>
      </c>
      <c r="L173" s="37"/>
      <c r="M173" s="19" t="s">
        <v>7</v>
      </c>
      <c r="N173" s="42"/>
      <c r="O173" s="19" t="s">
        <v>7</v>
      </c>
      <c r="P173" s="44"/>
      <c r="Q173" s="19" t="s">
        <v>7</v>
      </c>
      <c r="R173" s="42"/>
      <c r="S173" s="19" t="s">
        <v>7</v>
      </c>
      <c r="T173" s="43"/>
      <c r="U173" s="19" t="s">
        <v>7</v>
      </c>
      <c r="V173" s="43"/>
      <c r="W173" s="19" t="s">
        <v>7</v>
      </c>
      <c r="X173" s="42"/>
      <c r="Y173" s="19" t="s">
        <v>7</v>
      </c>
      <c r="Z173" s="43"/>
      <c r="AA173" s="19" t="s">
        <v>7</v>
      </c>
      <c r="AB173" s="43"/>
      <c r="AC173" s="19" t="s">
        <v>7</v>
      </c>
      <c r="AD173" s="43"/>
      <c r="AE173" s="19" t="s">
        <v>7</v>
      </c>
      <c r="AF173" s="43"/>
      <c r="AG173" s="19" t="s">
        <v>7</v>
      </c>
      <c r="AH173" s="43"/>
      <c r="AI173" s="19" t="s">
        <v>7</v>
      </c>
      <c r="AJ173" s="43"/>
      <c r="AK173" s="19" t="s">
        <v>7</v>
      </c>
      <c r="AL173" s="43"/>
      <c r="AM173" s="19" t="s">
        <v>7</v>
      </c>
      <c r="AN173" s="43"/>
      <c r="AO173" s="19" t="s">
        <v>7</v>
      </c>
      <c r="AP173" s="43"/>
      <c r="AQ173" s="19" t="s">
        <v>7</v>
      </c>
      <c r="AR173" s="43"/>
      <c r="AS173" s="19" t="s">
        <v>7</v>
      </c>
      <c r="AT173" s="43"/>
      <c r="AU173" s="19" t="s">
        <v>7</v>
      </c>
      <c r="AV173" s="43"/>
      <c r="AW173" s="19" t="s">
        <v>7</v>
      </c>
      <c r="AX173" s="43"/>
      <c r="AY173" s="19" t="s">
        <v>7</v>
      </c>
    </row>
    <row r="174" spans="1:51" x14ac:dyDescent="0.25">
      <c r="A174" s="26">
        <v>14234</v>
      </c>
      <c r="B174" s="59" t="s">
        <v>1134</v>
      </c>
      <c r="C174" s="18" t="s">
        <v>668</v>
      </c>
      <c r="D174" s="18" t="s">
        <v>669</v>
      </c>
      <c r="E174" s="34">
        <v>0</v>
      </c>
      <c r="F174" s="46" t="s">
        <v>75</v>
      </c>
      <c r="G174" s="47">
        <v>1</v>
      </c>
      <c r="H174" s="26"/>
      <c r="I174" s="19">
        <v>0</v>
      </c>
      <c r="J174" s="37"/>
      <c r="K174" s="19" t="s">
        <v>7</v>
      </c>
      <c r="L174" s="37"/>
      <c r="M174" s="19" t="s">
        <v>7</v>
      </c>
      <c r="N174" s="42"/>
      <c r="O174" s="19" t="s">
        <v>7</v>
      </c>
      <c r="P174" s="42"/>
      <c r="Q174" s="19" t="s">
        <v>7</v>
      </c>
      <c r="R174" s="42"/>
      <c r="S174" s="19" t="s">
        <v>7</v>
      </c>
      <c r="T174" s="43"/>
      <c r="U174" s="19" t="s">
        <v>7</v>
      </c>
      <c r="V174" s="43"/>
      <c r="W174" s="19" t="s">
        <v>7</v>
      </c>
      <c r="X174" s="43"/>
      <c r="Y174" s="19" t="s">
        <v>7</v>
      </c>
      <c r="Z174" s="43"/>
      <c r="AA174" s="19" t="s">
        <v>7</v>
      </c>
      <c r="AB174" s="43"/>
      <c r="AC174" s="19" t="s">
        <v>7</v>
      </c>
      <c r="AD174" s="43"/>
      <c r="AE174" s="19" t="s">
        <v>7</v>
      </c>
      <c r="AF174" s="43"/>
      <c r="AG174" s="19" t="s">
        <v>7</v>
      </c>
      <c r="AH174" s="43"/>
      <c r="AI174" s="19" t="s">
        <v>7</v>
      </c>
      <c r="AJ174" s="43"/>
      <c r="AK174" s="19" t="s">
        <v>7</v>
      </c>
      <c r="AL174" s="43"/>
      <c r="AM174" s="19" t="s">
        <v>7</v>
      </c>
      <c r="AN174" s="43"/>
      <c r="AO174" s="19" t="s">
        <v>7</v>
      </c>
      <c r="AP174" s="43"/>
      <c r="AQ174" s="19" t="s">
        <v>7</v>
      </c>
      <c r="AR174" s="43"/>
      <c r="AS174" s="19" t="s">
        <v>7</v>
      </c>
      <c r="AT174" s="43"/>
      <c r="AU174" s="19" t="s">
        <v>7</v>
      </c>
      <c r="AV174" s="43"/>
      <c r="AW174" s="19" t="s">
        <v>7</v>
      </c>
      <c r="AX174" s="43"/>
      <c r="AY174" s="19" t="s">
        <v>7</v>
      </c>
    </row>
    <row r="175" spans="1:51" x14ac:dyDescent="0.25">
      <c r="A175" s="35"/>
      <c r="B175" s="59" t="s">
        <v>1134</v>
      </c>
      <c r="C175" s="18" t="s">
        <v>674</v>
      </c>
      <c r="D175" s="18" t="s">
        <v>675</v>
      </c>
      <c r="E175" s="34">
        <v>0</v>
      </c>
      <c r="F175" s="46" t="s">
        <v>75</v>
      </c>
      <c r="G175" s="47">
        <v>1</v>
      </c>
      <c r="H175" s="26"/>
      <c r="I175" s="19">
        <v>0</v>
      </c>
      <c r="J175" s="37"/>
      <c r="K175" s="19" t="s">
        <v>7</v>
      </c>
      <c r="L175" s="37"/>
      <c r="M175" s="19" t="s">
        <v>7</v>
      </c>
      <c r="N175" s="42"/>
      <c r="O175" s="19" t="s">
        <v>7</v>
      </c>
      <c r="P175" s="42"/>
      <c r="Q175" s="19" t="s">
        <v>7</v>
      </c>
      <c r="R175" s="42"/>
      <c r="S175" s="19" t="s">
        <v>7</v>
      </c>
      <c r="T175" s="43"/>
      <c r="U175" s="19" t="s">
        <v>7</v>
      </c>
      <c r="V175" s="43"/>
      <c r="W175" s="19" t="s">
        <v>7</v>
      </c>
      <c r="X175" s="43"/>
      <c r="Y175" s="19" t="s">
        <v>7</v>
      </c>
      <c r="Z175" s="43"/>
      <c r="AA175" s="19" t="s">
        <v>7</v>
      </c>
      <c r="AB175" s="43"/>
      <c r="AC175" s="19" t="s">
        <v>7</v>
      </c>
      <c r="AD175" s="43"/>
      <c r="AE175" s="19" t="s">
        <v>7</v>
      </c>
      <c r="AF175" s="43"/>
      <c r="AG175" s="19" t="s">
        <v>7</v>
      </c>
      <c r="AH175" s="43"/>
      <c r="AI175" s="19" t="s">
        <v>7</v>
      </c>
      <c r="AJ175" s="43"/>
      <c r="AK175" s="19" t="s">
        <v>7</v>
      </c>
      <c r="AL175" s="43"/>
      <c r="AM175" s="19" t="s">
        <v>7</v>
      </c>
      <c r="AN175" s="43"/>
      <c r="AO175" s="19" t="s">
        <v>7</v>
      </c>
      <c r="AP175" s="43"/>
      <c r="AQ175" s="19" t="s">
        <v>7</v>
      </c>
      <c r="AR175" s="43"/>
      <c r="AS175" s="19" t="s">
        <v>7</v>
      </c>
      <c r="AT175" s="43"/>
      <c r="AU175" s="19" t="s">
        <v>7</v>
      </c>
      <c r="AV175" s="43"/>
      <c r="AW175" s="19" t="s">
        <v>7</v>
      </c>
      <c r="AX175" s="43"/>
      <c r="AY175" s="19" t="s">
        <v>7</v>
      </c>
    </row>
    <row r="176" spans="1:51" x14ac:dyDescent="0.25">
      <c r="A176" s="26">
        <v>12338</v>
      </c>
      <c r="B176" s="59" t="s">
        <v>1134</v>
      </c>
      <c r="C176" s="18" t="s">
        <v>213</v>
      </c>
      <c r="D176" s="18" t="s">
        <v>214</v>
      </c>
      <c r="E176" s="34">
        <v>0</v>
      </c>
      <c r="F176" s="46" t="s">
        <v>45</v>
      </c>
      <c r="G176" s="47">
        <v>1</v>
      </c>
      <c r="H176" s="26"/>
      <c r="I176" s="19">
        <v>0</v>
      </c>
      <c r="J176" s="37"/>
      <c r="K176" s="19" t="s">
        <v>7</v>
      </c>
      <c r="L176" s="37"/>
      <c r="M176" s="19" t="s">
        <v>7</v>
      </c>
      <c r="N176" s="42"/>
      <c r="O176" s="19" t="s">
        <v>7</v>
      </c>
      <c r="P176" s="44"/>
      <c r="Q176" s="19" t="s">
        <v>7</v>
      </c>
      <c r="R176" s="42"/>
      <c r="S176" s="19" t="s">
        <v>7</v>
      </c>
      <c r="T176" s="43"/>
      <c r="U176" s="19" t="s">
        <v>7</v>
      </c>
      <c r="V176" s="43"/>
      <c r="W176" s="19" t="s">
        <v>7</v>
      </c>
      <c r="X176" s="42"/>
      <c r="Y176" s="19" t="s">
        <v>7</v>
      </c>
      <c r="Z176" s="43"/>
      <c r="AA176" s="19" t="s">
        <v>7</v>
      </c>
      <c r="AB176" s="43"/>
      <c r="AC176" s="19" t="s">
        <v>7</v>
      </c>
      <c r="AD176" s="43"/>
      <c r="AE176" s="19" t="s">
        <v>7</v>
      </c>
      <c r="AF176" s="43"/>
      <c r="AG176" s="19" t="s">
        <v>7</v>
      </c>
      <c r="AH176" s="43"/>
      <c r="AI176" s="19" t="s">
        <v>7</v>
      </c>
      <c r="AJ176" s="43"/>
      <c r="AK176" s="19" t="s">
        <v>7</v>
      </c>
      <c r="AL176" s="43"/>
      <c r="AM176" s="19" t="s">
        <v>7</v>
      </c>
      <c r="AN176" s="43"/>
      <c r="AO176" s="19" t="s">
        <v>7</v>
      </c>
      <c r="AP176" s="43"/>
      <c r="AQ176" s="19" t="s">
        <v>7</v>
      </c>
      <c r="AR176" s="43"/>
      <c r="AS176" s="19" t="s">
        <v>7</v>
      </c>
      <c r="AT176" s="43"/>
      <c r="AU176" s="19" t="s">
        <v>7</v>
      </c>
      <c r="AV176" s="43"/>
      <c r="AW176" s="19" t="s">
        <v>7</v>
      </c>
      <c r="AX176" s="43"/>
      <c r="AY176" s="19" t="s">
        <v>7</v>
      </c>
    </row>
    <row r="177" spans="1:51" x14ac:dyDescent="0.25">
      <c r="A177" s="26">
        <v>951</v>
      </c>
      <c r="B177" s="59" t="s">
        <v>1134</v>
      </c>
      <c r="C177" s="18" t="s">
        <v>683</v>
      </c>
      <c r="D177" s="18" t="s">
        <v>68</v>
      </c>
      <c r="E177" s="34">
        <v>0</v>
      </c>
      <c r="F177" s="46" t="s">
        <v>75</v>
      </c>
      <c r="G177" s="47">
        <v>3</v>
      </c>
      <c r="H177" s="26"/>
      <c r="I177" s="19">
        <v>0</v>
      </c>
      <c r="J177" s="37"/>
      <c r="K177" s="19" t="s">
        <v>7</v>
      </c>
      <c r="L177" s="37"/>
      <c r="M177" s="19" t="s">
        <v>7</v>
      </c>
      <c r="N177" s="42"/>
      <c r="O177" s="19" t="s">
        <v>7</v>
      </c>
      <c r="P177" s="44"/>
      <c r="Q177" s="19" t="s">
        <v>7</v>
      </c>
      <c r="R177" s="42"/>
      <c r="S177" s="19" t="s">
        <v>7</v>
      </c>
      <c r="T177" s="43"/>
      <c r="U177" s="19" t="s">
        <v>7</v>
      </c>
      <c r="V177" s="43"/>
      <c r="W177" s="19" t="s">
        <v>7</v>
      </c>
      <c r="X177" s="42"/>
      <c r="Y177" s="19" t="s">
        <v>7</v>
      </c>
      <c r="Z177" s="43"/>
      <c r="AA177" s="19" t="s">
        <v>7</v>
      </c>
      <c r="AB177" s="43"/>
      <c r="AC177" s="19" t="s">
        <v>7</v>
      </c>
      <c r="AD177" s="43"/>
      <c r="AE177" s="19" t="s">
        <v>7</v>
      </c>
      <c r="AF177" s="43"/>
      <c r="AG177" s="19" t="s">
        <v>7</v>
      </c>
      <c r="AH177" s="43"/>
      <c r="AI177" s="19" t="s">
        <v>7</v>
      </c>
      <c r="AJ177" s="43"/>
      <c r="AK177" s="19" t="s">
        <v>7</v>
      </c>
      <c r="AL177" s="43"/>
      <c r="AM177" s="19" t="s">
        <v>7</v>
      </c>
      <c r="AN177" s="43"/>
      <c r="AO177" s="19" t="s">
        <v>7</v>
      </c>
      <c r="AP177" s="43"/>
      <c r="AQ177" s="19" t="s">
        <v>7</v>
      </c>
      <c r="AR177" s="43"/>
      <c r="AS177" s="19" t="s">
        <v>7</v>
      </c>
      <c r="AT177" s="43"/>
      <c r="AU177" s="19" t="s">
        <v>7</v>
      </c>
      <c r="AV177" s="43"/>
      <c r="AW177" s="19" t="s">
        <v>7</v>
      </c>
      <c r="AX177" s="43"/>
      <c r="AY177" s="19" t="s">
        <v>7</v>
      </c>
    </row>
    <row r="178" spans="1:51" x14ac:dyDescent="0.25">
      <c r="A178" s="26">
        <v>13057</v>
      </c>
      <c r="B178" s="59" t="s">
        <v>1134</v>
      </c>
      <c r="C178" s="18" t="s">
        <v>695</v>
      </c>
      <c r="D178" s="18" t="s">
        <v>696</v>
      </c>
      <c r="E178" s="34">
        <v>0</v>
      </c>
      <c r="F178" s="46" t="s">
        <v>87</v>
      </c>
      <c r="G178" s="48">
        <v>2</v>
      </c>
      <c r="H178" s="26"/>
      <c r="I178" s="19">
        <v>0</v>
      </c>
      <c r="J178" s="37"/>
      <c r="K178" s="19" t="s">
        <v>7</v>
      </c>
      <c r="L178" s="37"/>
      <c r="M178" s="19" t="s">
        <v>7</v>
      </c>
      <c r="N178" s="42"/>
      <c r="O178" s="19" t="s">
        <v>7</v>
      </c>
      <c r="P178" s="44"/>
      <c r="Q178" s="19" t="s">
        <v>7</v>
      </c>
      <c r="R178" s="42"/>
      <c r="S178" s="19" t="s">
        <v>7</v>
      </c>
      <c r="T178" s="43"/>
      <c r="U178" s="19" t="s">
        <v>7</v>
      </c>
      <c r="V178" s="43"/>
      <c r="W178" s="19" t="s">
        <v>7</v>
      </c>
      <c r="X178" s="42"/>
      <c r="Y178" s="19" t="s">
        <v>7</v>
      </c>
      <c r="Z178" s="43"/>
      <c r="AA178" s="19" t="s">
        <v>7</v>
      </c>
      <c r="AB178" s="43"/>
      <c r="AC178" s="19" t="s">
        <v>7</v>
      </c>
      <c r="AD178" s="43"/>
      <c r="AE178" s="19" t="s">
        <v>7</v>
      </c>
      <c r="AF178" s="43"/>
      <c r="AG178" s="19" t="s">
        <v>7</v>
      </c>
      <c r="AH178" s="43"/>
      <c r="AI178" s="19" t="s">
        <v>7</v>
      </c>
      <c r="AJ178" s="43"/>
      <c r="AK178" s="19" t="s">
        <v>7</v>
      </c>
      <c r="AL178" s="43"/>
      <c r="AM178" s="19" t="s">
        <v>7</v>
      </c>
      <c r="AN178" s="43"/>
      <c r="AO178" s="19" t="s">
        <v>7</v>
      </c>
      <c r="AP178" s="43"/>
      <c r="AQ178" s="19" t="s">
        <v>7</v>
      </c>
      <c r="AR178" s="43"/>
      <c r="AS178" s="19" t="s">
        <v>7</v>
      </c>
      <c r="AT178" s="43"/>
      <c r="AU178" s="19" t="s">
        <v>7</v>
      </c>
      <c r="AV178" s="43"/>
      <c r="AW178" s="19" t="s">
        <v>7</v>
      </c>
      <c r="AX178" s="43"/>
      <c r="AY178" s="19" t="s">
        <v>7</v>
      </c>
    </row>
    <row r="179" spans="1:51" x14ac:dyDescent="0.25">
      <c r="A179" s="26">
        <v>8521</v>
      </c>
      <c r="B179" s="59" t="s">
        <v>1134</v>
      </c>
      <c r="C179" s="18" t="s">
        <v>700</v>
      </c>
      <c r="D179" s="18" t="s">
        <v>703</v>
      </c>
      <c r="E179" s="34">
        <v>0</v>
      </c>
      <c r="F179" s="46" t="s">
        <v>87</v>
      </c>
      <c r="G179" s="47">
        <v>3</v>
      </c>
      <c r="H179" s="26"/>
      <c r="I179" s="19">
        <v>0</v>
      </c>
      <c r="J179" s="37"/>
      <c r="K179" s="19" t="s">
        <v>7</v>
      </c>
      <c r="L179" s="37"/>
      <c r="M179" s="19" t="s">
        <v>7</v>
      </c>
      <c r="N179" s="42"/>
      <c r="O179" s="19" t="s">
        <v>7</v>
      </c>
      <c r="P179" s="42"/>
      <c r="Q179" s="19" t="s">
        <v>7</v>
      </c>
      <c r="R179" s="42"/>
      <c r="S179" s="19" t="s">
        <v>7</v>
      </c>
      <c r="T179" s="43"/>
      <c r="U179" s="19" t="s">
        <v>7</v>
      </c>
      <c r="V179" s="43"/>
      <c r="W179" s="19" t="s">
        <v>7</v>
      </c>
      <c r="X179" s="43"/>
      <c r="Y179" s="19" t="s">
        <v>7</v>
      </c>
      <c r="Z179" s="43"/>
      <c r="AA179" s="19" t="s">
        <v>7</v>
      </c>
      <c r="AB179" s="43"/>
      <c r="AC179" s="19" t="s">
        <v>7</v>
      </c>
      <c r="AD179" s="43"/>
      <c r="AE179" s="19" t="s">
        <v>7</v>
      </c>
      <c r="AF179" s="43"/>
      <c r="AG179" s="19" t="s">
        <v>7</v>
      </c>
      <c r="AH179" s="43"/>
      <c r="AI179" s="19" t="s">
        <v>7</v>
      </c>
      <c r="AJ179" s="43"/>
      <c r="AK179" s="19" t="s">
        <v>7</v>
      </c>
      <c r="AL179" s="43"/>
      <c r="AM179" s="19" t="s">
        <v>7</v>
      </c>
      <c r="AN179" s="43"/>
      <c r="AO179" s="19" t="s">
        <v>7</v>
      </c>
      <c r="AP179" s="43"/>
      <c r="AQ179" s="19" t="s">
        <v>7</v>
      </c>
      <c r="AR179" s="43"/>
      <c r="AS179" s="19" t="s">
        <v>7</v>
      </c>
      <c r="AT179" s="43"/>
      <c r="AU179" s="19" t="s">
        <v>7</v>
      </c>
      <c r="AV179" s="43"/>
      <c r="AW179" s="19" t="s">
        <v>7</v>
      </c>
      <c r="AX179" s="43"/>
      <c r="AY179" s="19" t="s">
        <v>7</v>
      </c>
    </row>
    <row r="180" spans="1:51" x14ac:dyDescent="0.25">
      <c r="A180" s="26">
        <v>8520</v>
      </c>
      <c r="B180" s="59" t="s">
        <v>1134</v>
      </c>
      <c r="C180" s="18" t="s">
        <v>700</v>
      </c>
      <c r="D180" s="18" t="s">
        <v>131</v>
      </c>
      <c r="E180" s="34">
        <v>0</v>
      </c>
      <c r="F180" s="46" t="s">
        <v>45</v>
      </c>
      <c r="G180" s="47">
        <v>3</v>
      </c>
      <c r="H180" s="26"/>
      <c r="I180" s="19">
        <v>0</v>
      </c>
      <c r="J180" s="37"/>
      <c r="K180" s="19" t="s">
        <v>7</v>
      </c>
      <c r="L180" s="37"/>
      <c r="M180" s="19" t="s">
        <v>7</v>
      </c>
      <c r="N180" s="42"/>
      <c r="O180" s="19" t="s">
        <v>7</v>
      </c>
      <c r="P180" s="44"/>
      <c r="Q180" s="19" t="s">
        <v>7</v>
      </c>
      <c r="R180" s="42"/>
      <c r="S180" s="19" t="s">
        <v>7</v>
      </c>
      <c r="T180" s="43"/>
      <c r="U180" s="19" t="s">
        <v>7</v>
      </c>
      <c r="V180" s="43"/>
      <c r="W180" s="19" t="s">
        <v>7</v>
      </c>
      <c r="X180" s="42"/>
      <c r="Y180" s="19" t="s">
        <v>7</v>
      </c>
      <c r="Z180" s="43"/>
      <c r="AA180" s="19" t="s">
        <v>7</v>
      </c>
      <c r="AB180" s="43"/>
      <c r="AC180" s="19" t="s">
        <v>7</v>
      </c>
      <c r="AD180" s="43"/>
      <c r="AE180" s="19" t="s">
        <v>7</v>
      </c>
      <c r="AF180" s="43"/>
      <c r="AG180" s="19" t="s">
        <v>7</v>
      </c>
      <c r="AH180" s="43"/>
      <c r="AI180" s="19" t="s">
        <v>7</v>
      </c>
      <c r="AJ180" s="43"/>
      <c r="AK180" s="19" t="s">
        <v>7</v>
      </c>
      <c r="AL180" s="43"/>
      <c r="AM180" s="19" t="s">
        <v>7</v>
      </c>
      <c r="AN180" s="43"/>
      <c r="AO180" s="19" t="s">
        <v>7</v>
      </c>
      <c r="AP180" s="43"/>
      <c r="AQ180" s="19" t="s">
        <v>7</v>
      </c>
      <c r="AR180" s="43"/>
      <c r="AS180" s="19" t="s">
        <v>7</v>
      </c>
      <c r="AT180" s="43"/>
      <c r="AU180" s="19" t="s">
        <v>7</v>
      </c>
      <c r="AV180" s="43"/>
      <c r="AW180" s="19" t="s">
        <v>7</v>
      </c>
      <c r="AX180" s="43"/>
      <c r="AY180" s="19" t="s">
        <v>7</v>
      </c>
    </row>
    <row r="181" spans="1:51" x14ac:dyDescent="0.25">
      <c r="A181" s="35"/>
      <c r="B181" s="59" t="s">
        <v>1134</v>
      </c>
      <c r="C181" s="18" t="s">
        <v>713</v>
      </c>
      <c r="D181" s="18" t="s">
        <v>714</v>
      </c>
      <c r="E181" s="34">
        <v>0</v>
      </c>
      <c r="F181" s="46" t="s">
        <v>49</v>
      </c>
      <c r="G181" s="47">
        <v>1</v>
      </c>
      <c r="H181" s="26"/>
      <c r="I181" s="19">
        <v>0</v>
      </c>
      <c r="J181" s="37"/>
      <c r="K181" s="19" t="s">
        <v>7</v>
      </c>
      <c r="L181" s="37"/>
      <c r="M181" s="19" t="s">
        <v>7</v>
      </c>
      <c r="N181" s="42"/>
      <c r="O181" s="19" t="s">
        <v>7</v>
      </c>
      <c r="P181" s="42"/>
      <c r="Q181" s="19" t="s">
        <v>7</v>
      </c>
      <c r="R181" s="42"/>
      <c r="S181" s="19" t="s">
        <v>7</v>
      </c>
      <c r="T181" s="43"/>
      <c r="U181" s="19" t="s">
        <v>7</v>
      </c>
      <c r="V181" s="43"/>
      <c r="W181" s="19" t="s">
        <v>7</v>
      </c>
      <c r="X181" s="43"/>
      <c r="Y181" s="19" t="s">
        <v>7</v>
      </c>
      <c r="Z181" s="43"/>
      <c r="AA181" s="19" t="s">
        <v>7</v>
      </c>
      <c r="AB181" s="43"/>
      <c r="AC181" s="19" t="s">
        <v>7</v>
      </c>
      <c r="AD181" s="43"/>
      <c r="AE181" s="19" t="s">
        <v>7</v>
      </c>
      <c r="AF181" s="43"/>
      <c r="AG181" s="19" t="s">
        <v>7</v>
      </c>
      <c r="AH181" s="43"/>
      <c r="AI181" s="19" t="s">
        <v>7</v>
      </c>
      <c r="AJ181" s="43"/>
      <c r="AK181" s="19" t="s">
        <v>7</v>
      </c>
      <c r="AL181" s="43"/>
      <c r="AM181" s="19" t="s">
        <v>7</v>
      </c>
      <c r="AN181" s="43"/>
      <c r="AO181" s="19" t="s">
        <v>7</v>
      </c>
      <c r="AP181" s="43"/>
      <c r="AQ181" s="19" t="s">
        <v>7</v>
      </c>
      <c r="AR181" s="43"/>
      <c r="AS181" s="19" t="s">
        <v>7</v>
      </c>
      <c r="AT181" s="43"/>
      <c r="AU181" s="19" t="s">
        <v>7</v>
      </c>
      <c r="AV181" s="43"/>
      <c r="AW181" s="19" t="s">
        <v>7</v>
      </c>
      <c r="AX181" s="43"/>
      <c r="AY181" s="19" t="s">
        <v>7</v>
      </c>
    </row>
    <row r="182" spans="1:51" x14ac:dyDescent="0.25">
      <c r="A182" s="26">
        <v>12010</v>
      </c>
      <c r="B182" s="59" t="s">
        <v>1134</v>
      </c>
      <c r="C182" s="18" t="s">
        <v>725</v>
      </c>
      <c r="D182" s="18" t="s">
        <v>176</v>
      </c>
      <c r="E182" s="34">
        <v>0</v>
      </c>
      <c r="F182" s="46" t="s">
        <v>49</v>
      </c>
      <c r="G182" s="47">
        <v>1</v>
      </c>
      <c r="H182" s="26"/>
      <c r="I182" s="19">
        <v>0</v>
      </c>
      <c r="J182" s="37"/>
      <c r="K182" s="19" t="s">
        <v>7</v>
      </c>
      <c r="L182" s="37"/>
      <c r="M182" s="19" t="s">
        <v>7</v>
      </c>
      <c r="N182" s="42"/>
      <c r="O182" s="19" t="s">
        <v>7</v>
      </c>
      <c r="P182" s="44"/>
      <c r="Q182" s="19" t="s">
        <v>7</v>
      </c>
      <c r="R182" s="42"/>
      <c r="S182" s="19" t="s">
        <v>7</v>
      </c>
      <c r="T182" s="43"/>
      <c r="U182" s="19" t="s">
        <v>7</v>
      </c>
      <c r="V182" s="43"/>
      <c r="W182" s="19" t="s">
        <v>7</v>
      </c>
      <c r="X182" s="42"/>
      <c r="Y182" s="19" t="s">
        <v>7</v>
      </c>
      <c r="Z182" s="43"/>
      <c r="AA182" s="19" t="s">
        <v>7</v>
      </c>
      <c r="AB182" s="43"/>
      <c r="AC182" s="19" t="s">
        <v>7</v>
      </c>
      <c r="AD182" s="43"/>
      <c r="AE182" s="19" t="s">
        <v>7</v>
      </c>
      <c r="AF182" s="43"/>
      <c r="AG182" s="19" t="s">
        <v>7</v>
      </c>
      <c r="AH182" s="43"/>
      <c r="AI182" s="19" t="s">
        <v>7</v>
      </c>
      <c r="AJ182" s="43"/>
      <c r="AK182" s="19" t="s">
        <v>7</v>
      </c>
      <c r="AL182" s="43"/>
      <c r="AM182" s="19" t="s">
        <v>7</v>
      </c>
      <c r="AN182" s="43"/>
      <c r="AO182" s="19" t="s">
        <v>7</v>
      </c>
      <c r="AP182" s="43"/>
      <c r="AQ182" s="19" t="s">
        <v>7</v>
      </c>
      <c r="AR182" s="43"/>
      <c r="AS182" s="19" t="s">
        <v>7</v>
      </c>
      <c r="AT182" s="43"/>
      <c r="AU182" s="19" t="s">
        <v>7</v>
      </c>
      <c r="AV182" s="43"/>
      <c r="AW182" s="19" t="s">
        <v>7</v>
      </c>
      <c r="AX182" s="43"/>
      <c r="AY182" s="19" t="s">
        <v>7</v>
      </c>
    </row>
    <row r="183" spans="1:51" x14ac:dyDescent="0.25">
      <c r="A183" s="26">
        <v>13437</v>
      </c>
      <c r="B183" s="59" t="s">
        <v>1134</v>
      </c>
      <c r="C183" s="18" t="s">
        <v>729</v>
      </c>
      <c r="D183" s="18" t="s">
        <v>730</v>
      </c>
      <c r="E183" s="34">
        <v>0</v>
      </c>
      <c r="F183" s="46" t="s">
        <v>75</v>
      </c>
      <c r="G183" s="47">
        <v>1</v>
      </c>
      <c r="H183" s="26"/>
      <c r="I183" s="19">
        <v>0</v>
      </c>
      <c r="J183" s="37"/>
      <c r="K183" s="19" t="s">
        <v>7</v>
      </c>
      <c r="L183" s="37"/>
      <c r="M183" s="19" t="s">
        <v>7</v>
      </c>
      <c r="N183" s="42"/>
      <c r="O183" s="19" t="s">
        <v>7</v>
      </c>
      <c r="P183" s="44"/>
      <c r="Q183" s="19" t="s">
        <v>7</v>
      </c>
      <c r="R183" s="42"/>
      <c r="S183" s="19" t="s">
        <v>7</v>
      </c>
      <c r="T183" s="43"/>
      <c r="U183" s="19" t="s">
        <v>7</v>
      </c>
      <c r="V183" s="43"/>
      <c r="W183" s="19" t="s">
        <v>7</v>
      </c>
      <c r="X183" s="43"/>
      <c r="Y183" s="19" t="s">
        <v>7</v>
      </c>
      <c r="Z183" s="43"/>
      <c r="AA183" s="19" t="s">
        <v>7</v>
      </c>
      <c r="AB183" s="43"/>
      <c r="AC183" s="19" t="s">
        <v>7</v>
      </c>
      <c r="AD183" s="43"/>
      <c r="AE183" s="19" t="s">
        <v>7</v>
      </c>
      <c r="AF183" s="43"/>
      <c r="AG183" s="19" t="s">
        <v>7</v>
      </c>
      <c r="AH183" s="43"/>
      <c r="AI183" s="19" t="s">
        <v>7</v>
      </c>
      <c r="AJ183" s="43"/>
      <c r="AK183" s="19" t="s">
        <v>7</v>
      </c>
      <c r="AL183" s="43"/>
      <c r="AM183" s="19" t="s">
        <v>7</v>
      </c>
      <c r="AN183" s="43"/>
      <c r="AO183" s="19" t="s">
        <v>7</v>
      </c>
      <c r="AP183" s="43"/>
      <c r="AQ183" s="19" t="s">
        <v>7</v>
      </c>
      <c r="AR183" s="43"/>
      <c r="AS183" s="19" t="s">
        <v>7</v>
      </c>
      <c r="AT183" s="43"/>
      <c r="AU183" s="19" t="s">
        <v>7</v>
      </c>
      <c r="AV183" s="43"/>
      <c r="AW183" s="19" t="s">
        <v>7</v>
      </c>
      <c r="AX183" s="43"/>
      <c r="AY183" s="19" t="s">
        <v>7</v>
      </c>
    </row>
    <row r="184" spans="1:51" x14ac:dyDescent="0.25">
      <c r="A184" s="26">
        <v>2343</v>
      </c>
      <c r="B184" s="59" t="s">
        <v>1134</v>
      </c>
      <c r="C184" s="18" t="s">
        <v>738</v>
      </c>
      <c r="D184" s="18" t="s">
        <v>739</v>
      </c>
      <c r="E184" s="34">
        <v>0</v>
      </c>
      <c r="F184" s="46" t="s">
        <v>45</v>
      </c>
      <c r="G184" s="47">
        <v>2</v>
      </c>
      <c r="H184" s="26"/>
      <c r="I184" s="19">
        <v>0</v>
      </c>
      <c r="J184" s="37"/>
      <c r="K184" s="19" t="s">
        <v>7</v>
      </c>
      <c r="L184" s="37"/>
      <c r="M184" s="19" t="s">
        <v>7</v>
      </c>
      <c r="N184" s="42"/>
      <c r="O184" s="19" t="s">
        <v>7</v>
      </c>
      <c r="P184" s="42"/>
      <c r="Q184" s="19" t="s">
        <v>7</v>
      </c>
      <c r="R184" s="42"/>
      <c r="S184" s="19" t="s">
        <v>7</v>
      </c>
      <c r="T184" s="43"/>
      <c r="U184" s="19" t="s">
        <v>7</v>
      </c>
      <c r="V184" s="43"/>
      <c r="W184" s="19" t="s">
        <v>7</v>
      </c>
      <c r="X184" s="43"/>
      <c r="Y184" s="19" t="s">
        <v>7</v>
      </c>
      <c r="Z184" s="43"/>
      <c r="AA184" s="19" t="s">
        <v>7</v>
      </c>
      <c r="AB184" s="43"/>
      <c r="AC184" s="19" t="s">
        <v>7</v>
      </c>
      <c r="AD184" s="43"/>
      <c r="AE184" s="19" t="s">
        <v>7</v>
      </c>
      <c r="AF184" s="43"/>
      <c r="AG184" s="19" t="s">
        <v>7</v>
      </c>
      <c r="AH184" s="43"/>
      <c r="AI184" s="19" t="s">
        <v>7</v>
      </c>
      <c r="AJ184" s="43"/>
      <c r="AK184" s="19" t="s">
        <v>7</v>
      </c>
      <c r="AL184" s="43"/>
      <c r="AM184" s="19" t="s">
        <v>7</v>
      </c>
      <c r="AN184" s="43"/>
      <c r="AO184" s="19" t="s">
        <v>7</v>
      </c>
      <c r="AP184" s="43"/>
      <c r="AQ184" s="19" t="s">
        <v>7</v>
      </c>
      <c r="AR184" s="43"/>
      <c r="AS184" s="19" t="s">
        <v>7</v>
      </c>
      <c r="AT184" s="43"/>
      <c r="AU184" s="19" t="s">
        <v>7</v>
      </c>
      <c r="AV184" s="43"/>
      <c r="AW184" s="19" t="s">
        <v>7</v>
      </c>
      <c r="AX184" s="43"/>
      <c r="AY184" s="19" t="s">
        <v>7</v>
      </c>
    </row>
    <row r="185" spans="1:51" x14ac:dyDescent="0.25">
      <c r="A185" s="26">
        <v>10488</v>
      </c>
      <c r="B185" s="59" t="s">
        <v>1134</v>
      </c>
      <c r="C185" s="18" t="s">
        <v>755</v>
      </c>
      <c r="D185" s="18" t="s">
        <v>756</v>
      </c>
      <c r="E185" s="34">
        <v>0</v>
      </c>
      <c r="F185" s="46" t="s">
        <v>75</v>
      </c>
      <c r="G185" s="47">
        <v>1</v>
      </c>
      <c r="H185" s="26"/>
      <c r="I185" s="19">
        <v>0</v>
      </c>
      <c r="J185" s="37"/>
      <c r="K185" s="19" t="s">
        <v>7</v>
      </c>
      <c r="L185" s="37"/>
      <c r="M185" s="19" t="s">
        <v>7</v>
      </c>
      <c r="N185" s="42"/>
      <c r="O185" s="19" t="s">
        <v>7</v>
      </c>
      <c r="P185" s="42"/>
      <c r="Q185" s="19" t="s">
        <v>7</v>
      </c>
      <c r="R185" s="42"/>
      <c r="S185" s="19" t="s">
        <v>7</v>
      </c>
      <c r="T185" s="43"/>
      <c r="U185" s="19" t="s">
        <v>7</v>
      </c>
      <c r="V185" s="43"/>
      <c r="W185" s="19" t="s">
        <v>7</v>
      </c>
      <c r="X185" s="43"/>
      <c r="Y185" s="19" t="s">
        <v>7</v>
      </c>
      <c r="Z185" s="43"/>
      <c r="AA185" s="19" t="s">
        <v>7</v>
      </c>
      <c r="AB185" s="43"/>
      <c r="AC185" s="19" t="s">
        <v>7</v>
      </c>
      <c r="AD185" s="43"/>
      <c r="AE185" s="19" t="s">
        <v>7</v>
      </c>
      <c r="AF185" s="43"/>
      <c r="AG185" s="19" t="s">
        <v>7</v>
      </c>
      <c r="AH185" s="43"/>
      <c r="AI185" s="19" t="s">
        <v>7</v>
      </c>
      <c r="AJ185" s="43"/>
      <c r="AK185" s="19" t="s">
        <v>7</v>
      </c>
      <c r="AL185" s="43"/>
      <c r="AM185" s="19" t="s">
        <v>7</v>
      </c>
      <c r="AN185" s="43"/>
      <c r="AO185" s="19" t="s">
        <v>7</v>
      </c>
      <c r="AP185" s="43"/>
      <c r="AQ185" s="19" t="s">
        <v>7</v>
      </c>
      <c r="AR185" s="43"/>
      <c r="AS185" s="19" t="s">
        <v>7</v>
      </c>
      <c r="AT185" s="43"/>
      <c r="AU185" s="19" t="s">
        <v>7</v>
      </c>
      <c r="AV185" s="43"/>
      <c r="AW185" s="19" t="s">
        <v>7</v>
      </c>
      <c r="AX185" s="43"/>
      <c r="AY185" s="19" t="s">
        <v>7</v>
      </c>
    </row>
    <row r="186" spans="1:51" x14ac:dyDescent="0.25">
      <c r="A186" s="26">
        <v>10489</v>
      </c>
      <c r="B186" s="59" t="s">
        <v>1134</v>
      </c>
      <c r="C186" s="18" t="s">
        <v>755</v>
      </c>
      <c r="D186" s="18" t="s">
        <v>761</v>
      </c>
      <c r="E186" s="34">
        <v>0</v>
      </c>
      <c r="F186" s="46" t="s">
        <v>87</v>
      </c>
      <c r="G186" s="47">
        <v>1</v>
      </c>
      <c r="H186" s="26"/>
      <c r="I186" s="19">
        <v>0</v>
      </c>
      <c r="J186" s="41"/>
      <c r="K186" s="19" t="s">
        <v>7</v>
      </c>
      <c r="L186" s="41"/>
      <c r="M186" s="19" t="s">
        <v>7</v>
      </c>
      <c r="N186" s="42"/>
      <c r="O186" s="19" t="s">
        <v>7</v>
      </c>
      <c r="P186" s="44"/>
      <c r="Q186" s="19" t="s">
        <v>7</v>
      </c>
      <c r="R186" s="42"/>
      <c r="S186" s="19" t="s">
        <v>7</v>
      </c>
      <c r="T186" s="43"/>
      <c r="U186" s="19" t="s">
        <v>7</v>
      </c>
      <c r="V186" s="43"/>
      <c r="W186" s="19" t="s">
        <v>7</v>
      </c>
      <c r="X186" s="42"/>
      <c r="Y186" s="19" t="s">
        <v>7</v>
      </c>
      <c r="Z186" s="43"/>
      <c r="AA186" s="19" t="s">
        <v>7</v>
      </c>
      <c r="AB186" s="43"/>
      <c r="AC186" s="19" t="s">
        <v>7</v>
      </c>
      <c r="AD186" s="43"/>
      <c r="AE186" s="19" t="s">
        <v>7</v>
      </c>
      <c r="AF186" s="43"/>
      <c r="AG186" s="19" t="s">
        <v>7</v>
      </c>
      <c r="AH186" s="43"/>
      <c r="AI186" s="19" t="s">
        <v>7</v>
      </c>
      <c r="AJ186" s="43"/>
      <c r="AK186" s="19" t="s">
        <v>7</v>
      </c>
      <c r="AL186" s="43"/>
      <c r="AM186" s="19" t="s">
        <v>7</v>
      </c>
      <c r="AN186" s="43"/>
      <c r="AO186" s="19" t="s">
        <v>7</v>
      </c>
      <c r="AP186" s="43"/>
      <c r="AQ186" s="19" t="s">
        <v>7</v>
      </c>
      <c r="AR186" s="43"/>
      <c r="AS186" s="19" t="s">
        <v>7</v>
      </c>
      <c r="AT186" s="43"/>
      <c r="AU186" s="19" t="s">
        <v>7</v>
      </c>
      <c r="AV186" s="43"/>
      <c r="AW186" s="19" t="s">
        <v>7</v>
      </c>
      <c r="AX186" s="43"/>
      <c r="AY186" s="19" t="s">
        <v>7</v>
      </c>
    </row>
    <row r="187" spans="1:51" x14ac:dyDescent="0.25">
      <c r="A187" s="26">
        <v>9773</v>
      </c>
      <c r="B187" s="59" t="s">
        <v>1134</v>
      </c>
      <c r="C187" s="18" t="s">
        <v>794</v>
      </c>
      <c r="D187" s="18" t="s">
        <v>795</v>
      </c>
      <c r="E187" s="34">
        <v>0</v>
      </c>
      <c r="F187" s="46" t="s">
        <v>75</v>
      </c>
      <c r="G187" s="47">
        <v>1</v>
      </c>
      <c r="H187" s="26"/>
      <c r="I187" s="19">
        <v>0</v>
      </c>
      <c r="J187" s="37"/>
      <c r="K187" s="19" t="s">
        <v>7</v>
      </c>
      <c r="L187" s="37"/>
      <c r="M187" s="19" t="s">
        <v>7</v>
      </c>
      <c r="N187" s="42"/>
      <c r="O187" s="19" t="s">
        <v>7</v>
      </c>
      <c r="P187" s="44"/>
      <c r="Q187" s="19" t="s">
        <v>7</v>
      </c>
      <c r="R187" s="42"/>
      <c r="S187" s="19" t="s">
        <v>7</v>
      </c>
      <c r="T187" s="43"/>
      <c r="U187" s="19" t="s">
        <v>7</v>
      </c>
      <c r="V187" s="43"/>
      <c r="W187" s="19" t="s">
        <v>7</v>
      </c>
      <c r="X187" s="42"/>
      <c r="Y187" s="19" t="s">
        <v>7</v>
      </c>
      <c r="Z187" s="43"/>
      <c r="AA187" s="19" t="s">
        <v>7</v>
      </c>
      <c r="AB187" s="43"/>
      <c r="AC187" s="19" t="s">
        <v>7</v>
      </c>
      <c r="AD187" s="43"/>
      <c r="AE187" s="19" t="s">
        <v>7</v>
      </c>
      <c r="AF187" s="43"/>
      <c r="AG187" s="19" t="s">
        <v>7</v>
      </c>
      <c r="AH187" s="43"/>
      <c r="AI187" s="19" t="s">
        <v>7</v>
      </c>
      <c r="AJ187" s="43"/>
      <c r="AK187" s="19" t="s">
        <v>7</v>
      </c>
      <c r="AL187" s="43"/>
      <c r="AM187" s="19" t="s">
        <v>7</v>
      </c>
      <c r="AN187" s="43"/>
      <c r="AO187" s="19" t="s">
        <v>7</v>
      </c>
      <c r="AP187" s="43"/>
      <c r="AQ187" s="19" t="s">
        <v>7</v>
      </c>
      <c r="AR187" s="43"/>
      <c r="AS187" s="19" t="s">
        <v>7</v>
      </c>
      <c r="AT187" s="43"/>
      <c r="AU187" s="19" t="s">
        <v>7</v>
      </c>
      <c r="AV187" s="43"/>
      <c r="AW187" s="19" t="s">
        <v>7</v>
      </c>
      <c r="AX187" s="43"/>
      <c r="AY187" s="19" t="s">
        <v>7</v>
      </c>
    </row>
    <row r="188" spans="1:51" x14ac:dyDescent="0.25">
      <c r="A188" s="26">
        <v>7268</v>
      </c>
      <c r="B188" s="59" t="s">
        <v>1134</v>
      </c>
      <c r="C188" s="18" t="s">
        <v>799</v>
      </c>
      <c r="D188" s="18" t="s">
        <v>800</v>
      </c>
      <c r="E188" s="34">
        <v>0</v>
      </c>
      <c r="F188" s="46" t="s">
        <v>87</v>
      </c>
      <c r="G188" s="47">
        <v>4</v>
      </c>
      <c r="H188" s="26"/>
      <c r="I188" s="19">
        <v>0</v>
      </c>
      <c r="J188" s="37"/>
      <c r="K188" s="19" t="s">
        <v>7</v>
      </c>
      <c r="L188" s="37"/>
      <c r="M188" s="19" t="s">
        <v>7</v>
      </c>
      <c r="N188" s="42"/>
      <c r="O188" s="19" t="s">
        <v>7</v>
      </c>
      <c r="P188" s="44"/>
      <c r="Q188" s="19" t="s">
        <v>7</v>
      </c>
      <c r="R188" s="42"/>
      <c r="S188" s="19" t="s">
        <v>7</v>
      </c>
      <c r="T188" s="43"/>
      <c r="U188" s="19" t="s">
        <v>7</v>
      </c>
      <c r="V188" s="43"/>
      <c r="W188" s="19" t="s">
        <v>7</v>
      </c>
      <c r="X188" s="42"/>
      <c r="Y188" s="19" t="s">
        <v>7</v>
      </c>
      <c r="Z188" s="43"/>
      <c r="AA188" s="19" t="s">
        <v>7</v>
      </c>
      <c r="AB188" s="43"/>
      <c r="AC188" s="19" t="s">
        <v>7</v>
      </c>
      <c r="AD188" s="43"/>
      <c r="AE188" s="19" t="s">
        <v>7</v>
      </c>
      <c r="AF188" s="43"/>
      <c r="AG188" s="19" t="s">
        <v>7</v>
      </c>
      <c r="AH188" s="43"/>
      <c r="AI188" s="19" t="s">
        <v>7</v>
      </c>
      <c r="AJ188" s="43"/>
      <c r="AK188" s="19" t="s">
        <v>7</v>
      </c>
      <c r="AL188" s="43"/>
      <c r="AM188" s="19" t="s">
        <v>7</v>
      </c>
      <c r="AN188" s="43"/>
      <c r="AO188" s="19" t="s">
        <v>7</v>
      </c>
      <c r="AP188" s="43"/>
      <c r="AQ188" s="19" t="s">
        <v>7</v>
      </c>
      <c r="AR188" s="43"/>
      <c r="AS188" s="19" t="s">
        <v>7</v>
      </c>
      <c r="AT188" s="43"/>
      <c r="AU188" s="19" t="s">
        <v>7</v>
      </c>
      <c r="AV188" s="43"/>
      <c r="AW188" s="19" t="s">
        <v>7</v>
      </c>
      <c r="AX188" s="43"/>
      <c r="AY188" s="19" t="s">
        <v>7</v>
      </c>
    </row>
    <row r="189" spans="1:51" x14ac:dyDescent="0.25">
      <c r="A189" s="26">
        <v>7269</v>
      </c>
      <c r="B189" s="59" t="s">
        <v>1134</v>
      </c>
      <c r="C189" s="18" t="s">
        <v>799</v>
      </c>
      <c r="D189" s="18" t="s">
        <v>807</v>
      </c>
      <c r="E189" s="34">
        <v>0</v>
      </c>
      <c r="F189" s="46" t="s">
        <v>45</v>
      </c>
      <c r="G189" s="47">
        <v>3</v>
      </c>
      <c r="H189" s="26"/>
      <c r="I189" s="19">
        <v>0</v>
      </c>
      <c r="J189" s="37"/>
      <c r="K189" s="19" t="s">
        <v>7</v>
      </c>
      <c r="L189" s="37"/>
      <c r="M189" s="19" t="s">
        <v>7</v>
      </c>
      <c r="N189" s="42"/>
      <c r="O189" s="19" t="s">
        <v>7</v>
      </c>
      <c r="P189" s="42"/>
      <c r="Q189" s="19" t="s">
        <v>7</v>
      </c>
      <c r="R189" s="42"/>
      <c r="S189" s="19" t="s">
        <v>7</v>
      </c>
      <c r="T189" s="43"/>
      <c r="U189" s="19" t="s">
        <v>7</v>
      </c>
      <c r="V189" s="43"/>
      <c r="W189" s="19" t="s">
        <v>7</v>
      </c>
      <c r="X189" s="43"/>
      <c r="Y189" s="19" t="s">
        <v>7</v>
      </c>
      <c r="Z189" s="43"/>
      <c r="AA189" s="19" t="s">
        <v>7</v>
      </c>
      <c r="AB189" s="43"/>
      <c r="AC189" s="19" t="s">
        <v>7</v>
      </c>
      <c r="AD189" s="43"/>
      <c r="AE189" s="19" t="s">
        <v>7</v>
      </c>
      <c r="AF189" s="43"/>
      <c r="AG189" s="19" t="s">
        <v>7</v>
      </c>
      <c r="AH189" s="43"/>
      <c r="AI189" s="19" t="s">
        <v>7</v>
      </c>
      <c r="AJ189" s="43"/>
      <c r="AK189" s="19" t="s">
        <v>7</v>
      </c>
      <c r="AL189" s="43"/>
      <c r="AM189" s="19" t="s">
        <v>7</v>
      </c>
      <c r="AN189" s="43"/>
      <c r="AO189" s="19" t="s">
        <v>7</v>
      </c>
      <c r="AP189" s="43"/>
      <c r="AQ189" s="19" t="s">
        <v>7</v>
      </c>
      <c r="AR189" s="43"/>
      <c r="AS189" s="19" t="s">
        <v>7</v>
      </c>
      <c r="AT189" s="43"/>
      <c r="AU189" s="19" t="s">
        <v>7</v>
      </c>
      <c r="AV189" s="43"/>
      <c r="AW189" s="19" t="s">
        <v>7</v>
      </c>
      <c r="AX189" s="43"/>
      <c r="AY189" s="19" t="s">
        <v>7</v>
      </c>
    </row>
    <row r="190" spans="1:51" x14ac:dyDescent="0.25">
      <c r="A190" s="26">
        <v>11667</v>
      </c>
      <c r="B190" s="59" t="s">
        <v>1134</v>
      </c>
      <c r="C190" s="18" t="s">
        <v>808</v>
      </c>
      <c r="D190" s="18" t="s">
        <v>809</v>
      </c>
      <c r="E190" s="34">
        <v>0</v>
      </c>
      <c r="F190" s="46" t="s">
        <v>49</v>
      </c>
      <c r="G190" s="47">
        <v>1</v>
      </c>
      <c r="H190" s="26"/>
      <c r="I190" s="19">
        <v>0</v>
      </c>
      <c r="J190" s="37"/>
      <c r="K190" s="19" t="s">
        <v>7</v>
      </c>
      <c r="L190" s="37"/>
      <c r="M190" s="19" t="s">
        <v>7</v>
      </c>
      <c r="N190" s="42"/>
      <c r="O190" s="19" t="s">
        <v>7</v>
      </c>
      <c r="P190" s="44"/>
      <c r="Q190" s="19" t="s">
        <v>7</v>
      </c>
      <c r="R190" s="42"/>
      <c r="S190" s="19" t="s">
        <v>7</v>
      </c>
      <c r="T190" s="43"/>
      <c r="U190" s="19" t="s">
        <v>7</v>
      </c>
      <c r="V190" s="43"/>
      <c r="W190" s="19" t="s">
        <v>7</v>
      </c>
      <c r="X190" s="42"/>
      <c r="Y190" s="19" t="s">
        <v>7</v>
      </c>
      <c r="Z190" s="43"/>
      <c r="AA190" s="19" t="s">
        <v>7</v>
      </c>
      <c r="AB190" s="43"/>
      <c r="AC190" s="19" t="s">
        <v>7</v>
      </c>
      <c r="AD190" s="43"/>
      <c r="AE190" s="19" t="s">
        <v>7</v>
      </c>
      <c r="AF190" s="43"/>
      <c r="AG190" s="19" t="s">
        <v>7</v>
      </c>
      <c r="AH190" s="43"/>
      <c r="AI190" s="19" t="s">
        <v>7</v>
      </c>
      <c r="AJ190" s="43"/>
      <c r="AK190" s="19" t="s">
        <v>7</v>
      </c>
      <c r="AL190" s="43"/>
      <c r="AM190" s="19" t="s">
        <v>7</v>
      </c>
      <c r="AN190" s="43"/>
      <c r="AO190" s="19" t="s">
        <v>7</v>
      </c>
      <c r="AP190" s="43"/>
      <c r="AQ190" s="19" t="s">
        <v>7</v>
      </c>
      <c r="AR190" s="43"/>
      <c r="AS190" s="19" t="s">
        <v>7</v>
      </c>
      <c r="AT190" s="43"/>
      <c r="AU190" s="19" t="s">
        <v>7</v>
      </c>
      <c r="AV190" s="43"/>
      <c r="AW190" s="19" t="s">
        <v>7</v>
      </c>
      <c r="AX190" s="43"/>
      <c r="AY190" s="19" t="s">
        <v>7</v>
      </c>
    </row>
    <row r="191" spans="1:51" x14ac:dyDescent="0.25">
      <c r="A191" s="26">
        <v>675</v>
      </c>
      <c r="B191" s="59" t="s">
        <v>1134</v>
      </c>
      <c r="C191" s="18" t="s">
        <v>823</v>
      </c>
      <c r="D191" s="18" t="s">
        <v>824</v>
      </c>
      <c r="E191" s="34">
        <v>0</v>
      </c>
      <c r="F191" s="46" t="s">
        <v>45</v>
      </c>
      <c r="G191" s="47">
        <v>4</v>
      </c>
      <c r="H191" s="26"/>
      <c r="I191" s="19">
        <v>0</v>
      </c>
      <c r="J191" s="37"/>
      <c r="K191" s="19" t="s">
        <v>7</v>
      </c>
      <c r="L191" s="37"/>
      <c r="M191" s="19" t="s">
        <v>7</v>
      </c>
      <c r="N191" s="42"/>
      <c r="O191" s="19" t="s">
        <v>7</v>
      </c>
      <c r="P191" s="44"/>
      <c r="Q191" s="19" t="s">
        <v>7</v>
      </c>
      <c r="R191" s="42"/>
      <c r="S191" s="19" t="s">
        <v>7</v>
      </c>
      <c r="T191" s="43"/>
      <c r="U191" s="19" t="s">
        <v>7</v>
      </c>
      <c r="V191" s="43"/>
      <c r="W191" s="19" t="s">
        <v>7</v>
      </c>
      <c r="X191" s="43"/>
      <c r="Y191" s="19" t="s">
        <v>7</v>
      </c>
      <c r="Z191" s="43"/>
      <c r="AA191" s="19" t="s">
        <v>7</v>
      </c>
      <c r="AB191" s="43"/>
      <c r="AC191" s="19" t="s">
        <v>7</v>
      </c>
      <c r="AD191" s="43"/>
      <c r="AE191" s="19" t="s">
        <v>7</v>
      </c>
      <c r="AF191" s="43"/>
      <c r="AG191" s="19" t="s">
        <v>7</v>
      </c>
      <c r="AH191" s="43"/>
      <c r="AI191" s="19" t="s">
        <v>7</v>
      </c>
      <c r="AJ191" s="43"/>
      <c r="AK191" s="19" t="s">
        <v>7</v>
      </c>
      <c r="AL191" s="43"/>
      <c r="AM191" s="19" t="s">
        <v>7</v>
      </c>
      <c r="AN191" s="43"/>
      <c r="AO191" s="19" t="s">
        <v>7</v>
      </c>
      <c r="AP191" s="43"/>
      <c r="AQ191" s="19" t="s">
        <v>7</v>
      </c>
      <c r="AR191" s="43"/>
      <c r="AS191" s="19" t="s">
        <v>7</v>
      </c>
      <c r="AT191" s="43"/>
      <c r="AU191" s="19" t="s">
        <v>7</v>
      </c>
      <c r="AV191" s="43"/>
      <c r="AW191" s="19" t="s">
        <v>7</v>
      </c>
      <c r="AX191" s="43"/>
      <c r="AY191" s="19" t="s">
        <v>7</v>
      </c>
    </row>
    <row r="192" spans="1:51" x14ac:dyDescent="0.25">
      <c r="A192" s="26">
        <v>676</v>
      </c>
      <c r="B192" s="59" t="s">
        <v>1134</v>
      </c>
      <c r="C192" s="18" t="s">
        <v>823</v>
      </c>
      <c r="D192" s="18" t="s">
        <v>829</v>
      </c>
      <c r="E192" s="34">
        <v>0</v>
      </c>
      <c r="F192" s="46" t="s">
        <v>87</v>
      </c>
      <c r="G192" s="47">
        <v>3</v>
      </c>
      <c r="H192" s="26"/>
      <c r="I192" s="19">
        <v>0</v>
      </c>
      <c r="J192" s="37"/>
      <c r="K192" s="19" t="s">
        <v>7</v>
      </c>
      <c r="L192" s="37"/>
      <c r="M192" s="19" t="s">
        <v>7</v>
      </c>
      <c r="N192" s="42"/>
      <c r="O192" s="19" t="s">
        <v>7</v>
      </c>
      <c r="P192" s="42"/>
      <c r="Q192" s="19" t="s">
        <v>7</v>
      </c>
      <c r="R192" s="42"/>
      <c r="S192" s="19" t="s">
        <v>7</v>
      </c>
      <c r="T192" s="43"/>
      <c r="U192" s="19" t="s">
        <v>7</v>
      </c>
      <c r="V192" s="43"/>
      <c r="W192" s="19" t="s">
        <v>7</v>
      </c>
      <c r="X192" s="42"/>
      <c r="Y192" s="19" t="s">
        <v>7</v>
      </c>
      <c r="Z192" s="43"/>
      <c r="AA192" s="19" t="s">
        <v>7</v>
      </c>
      <c r="AB192" s="43"/>
      <c r="AC192" s="19" t="s">
        <v>7</v>
      </c>
      <c r="AD192" s="43"/>
      <c r="AE192" s="19" t="s">
        <v>7</v>
      </c>
      <c r="AF192" s="43"/>
      <c r="AG192" s="19" t="s">
        <v>7</v>
      </c>
      <c r="AH192" s="43"/>
      <c r="AI192" s="19" t="s">
        <v>7</v>
      </c>
      <c r="AJ192" s="43"/>
      <c r="AK192" s="19" t="s">
        <v>7</v>
      </c>
      <c r="AL192" s="43"/>
      <c r="AM192" s="19" t="s">
        <v>7</v>
      </c>
      <c r="AN192" s="43"/>
      <c r="AO192" s="19" t="s">
        <v>7</v>
      </c>
      <c r="AP192" s="43"/>
      <c r="AQ192" s="19" t="s">
        <v>7</v>
      </c>
      <c r="AR192" s="43"/>
      <c r="AS192" s="19" t="s">
        <v>7</v>
      </c>
      <c r="AT192" s="43"/>
      <c r="AU192" s="19" t="s">
        <v>7</v>
      </c>
      <c r="AV192" s="43"/>
      <c r="AW192" s="19" t="s">
        <v>7</v>
      </c>
      <c r="AX192" s="43"/>
      <c r="AY192" s="19" t="s">
        <v>7</v>
      </c>
    </row>
    <row r="193" spans="1:51" x14ac:dyDescent="0.25">
      <c r="A193" s="26">
        <v>993</v>
      </c>
      <c r="B193" s="59" t="s">
        <v>1134</v>
      </c>
      <c r="C193" s="18" t="s">
        <v>832</v>
      </c>
      <c r="D193" s="18" t="s">
        <v>833</v>
      </c>
      <c r="E193" s="34">
        <v>0</v>
      </c>
      <c r="F193" s="46" t="s">
        <v>87</v>
      </c>
      <c r="G193" s="47">
        <v>5</v>
      </c>
      <c r="H193" s="26"/>
      <c r="I193" s="19">
        <v>0</v>
      </c>
      <c r="J193" s="37"/>
      <c r="K193" s="19" t="s">
        <v>7</v>
      </c>
      <c r="L193" s="37"/>
      <c r="M193" s="19" t="s">
        <v>7</v>
      </c>
      <c r="N193" s="42"/>
      <c r="O193" s="19" t="s">
        <v>7</v>
      </c>
      <c r="P193" s="44"/>
      <c r="Q193" s="19" t="s">
        <v>7</v>
      </c>
      <c r="R193" s="42"/>
      <c r="S193" s="19" t="s">
        <v>7</v>
      </c>
      <c r="T193" s="43"/>
      <c r="U193" s="19" t="s">
        <v>7</v>
      </c>
      <c r="V193" s="43"/>
      <c r="W193" s="19" t="s">
        <v>7</v>
      </c>
      <c r="X193" s="43"/>
      <c r="Y193" s="19" t="s">
        <v>7</v>
      </c>
      <c r="Z193" s="43"/>
      <c r="AA193" s="19" t="s">
        <v>7</v>
      </c>
      <c r="AB193" s="43"/>
      <c r="AC193" s="19" t="s">
        <v>7</v>
      </c>
      <c r="AD193" s="43"/>
      <c r="AE193" s="19" t="s">
        <v>7</v>
      </c>
      <c r="AF193" s="43"/>
      <c r="AG193" s="19" t="s">
        <v>7</v>
      </c>
      <c r="AH193" s="43"/>
      <c r="AI193" s="19" t="s">
        <v>7</v>
      </c>
      <c r="AJ193" s="43"/>
      <c r="AK193" s="19" t="s">
        <v>7</v>
      </c>
      <c r="AL193" s="43"/>
      <c r="AM193" s="19" t="s">
        <v>7</v>
      </c>
      <c r="AN193" s="43"/>
      <c r="AO193" s="19" t="s">
        <v>7</v>
      </c>
      <c r="AP193" s="43"/>
      <c r="AQ193" s="19" t="s">
        <v>7</v>
      </c>
      <c r="AR193" s="43"/>
      <c r="AS193" s="19" t="s">
        <v>7</v>
      </c>
      <c r="AT193" s="43"/>
      <c r="AU193" s="19" t="s">
        <v>7</v>
      </c>
      <c r="AV193" s="43"/>
      <c r="AW193" s="19" t="s">
        <v>7</v>
      </c>
      <c r="AX193" s="43"/>
      <c r="AY193" s="19" t="s">
        <v>7</v>
      </c>
    </row>
    <row r="194" spans="1:51" x14ac:dyDescent="0.25">
      <c r="A194" s="26">
        <v>7932</v>
      </c>
      <c r="B194" s="59" t="s">
        <v>1134</v>
      </c>
      <c r="C194" s="18" t="s">
        <v>840</v>
      </c>
      <c r="D194" s="18" t="s">
        <v>841</v>
      </c>
      <c r="E194" s="34">
        <v>0</v>
      </c>
      <c r="F194" s="46" t="s">
        <v>45</v>
      </c>
      <c r="G194" s="47">
        <v>1</v>
      </c>
      <c r="H194" s="26"/>
      <c r="I194" s="19">
        <v>0</v>
      </c>
      <c r="J194" s="37"/>
      <c r="K194" s="19" t="s">
        <v>7</v>
      </c>
      <c r="L194" s="37"/>
      <c r="M194" s="19" t="s">
        <v>7</v>
      </c>
      <c r="N194" s="42"/>
      <c r="O194" s="19" t="s">
        <v>7</v>
      </c>
      <c r="P194" s="44"/>
      <c r="Q194" s="19" t="s">
        <v>7</v>
      </c>
      <c r="R194" s="42"/>
      <c r="S194" s="19" t="s">
        <v>7</v>
      </c>
      <c r="T194" s="43"/>
      <c r="U194" s="19" t="s">
        <v>7</v>
      </c>
      <c r="V194" s="43"/>
      <c r="W194" s="19" t="s">
        <v>7</v>
      </c>
      <c r="X194" s="43"/>
      <c r="Y194" s="19" t="s">
        <v>7</v>
      </c>
      <c r="Z194" s="43"/>
      <c r="AA194" s="19" t="s">
        <v>7</v>
      </c>
      <c r="AB194" s="43"/>
      <c r="AC194" s="19" t="s">
        <v>7</v>
      </c>
      <c r="AD194" s="43"/>
      <c r="AE194" s="19" t="s">
        <v>7</v>
      </c>
      <c r="AF194" s="43"/>
      <c r="AG194" s="19" t="s">
        <v>7</v>
      </c>
      <c r="AH194" s="43"/>
      <c r="AI194" s="19" t="s">
        <v>7</v>
      </c>
      <c r="AJ194" s="43"/>
      <c r="AK194" s="19" t="s">
        <v>7</v>
      </c>
      <c r="AL194" s="43"/>
      <c r="AM194" s="19" t="s">
        <v>7</v>
      </c>
      <c r="AN194" s="43"/>
      <c r="AO194" s="19" t="s">
        <v>7</v>
      </c>
      <c r="AP194" s="43"/>
      <c r="AQ194" s="19" t="s">
        <v>7</v>
      </c>
      <c r="AR194" s="43"/>
      <c r="AS194" s="19" t="s">
        <v>7</v>
      </c>
      <c r="AT194" s="43"/>
      <c r="AU194" s="19" t="s">
        <v>7</v>
      </c>
      <c r="AV194" s="43"/>
      <c r="AW194" s="19" t="s">
        <v>7</v>
      </c>
      <c r="AX194" s="43"/>
      <c r="AY194" s="19" t="s">
        <v>7</v>
      </c>
    </row>
    <row r="195" spans="1:51" x14ac:dyDescent="0.25">
      <c r="A195" s="26">
        <v>2397</v>
      </c>
      <c r="B195" s="59" t="s">
        <v>1134</v>
      </c>
      <c r="C195" s="18" t="s">
        <v>183</v>
      </c>
      <c r="D195" s="18" t="s">
        <v>125</v>
      </c>
      <c r="E195" s="34">
        <v>0</v>
      </c>
      <c r="F195" s="46" t="s">
        <v>45</v>
      </c>
      <c r="G195" s="48">
        <v>4</v>
      </c>
      <c r="H195" s="26"/>
      <c r="I195" s="19">
        <v>0</v>
      </c>
      <c r="J195" s="37"/>
      <c r="K195" s="19" t="s">
        <v>7</v>
      </c>
      <c r="L195" s="37"/>
      <c r="M195" s="19" t="s">
        <v>7</v>
      </c>
      <c r="N195" s="42"/>
      <c r="O195" s="19" t="s">
        <v>7</v>
      </c>
      <c r="P195" s="44"/>
      <c r="Q195" s="19" t="s">
        <v>7</v>
      </c>
      <c r="R195" s="42"/>
      <c r="S195" s="19" t="s">
        <v>7</v>
      </c>
      <c r="T195" s="43"/>
      <c r="U195" s="19" t="s">
        <v>7</v>
      </c>
      <c r="V195" s="43"/>
      <c r="W195" s="19" t="s">
        <v>7</v>
      </c>
      <c r="X195" s="43"/>
      <c r="Y195" s="19" t="s">
        <v>7</v>
      </c>
      <c r="Z195" s="43"/>
      <c r="AA195" s="19" t="s">
        <v>7</v>
      </c>
      <c r="AB195" s="43"/>
      <c r="AC195" s="19" t="s">
        <v>7</v>
      </c>
      <c r="AD195" s="43"/>
      <c r="AE195" s="19" t="s">
        <v>7</v>
      </c>
      <c r="AF195" s="43"/>
      <c r="AG195" s="19" t="s">
        <v>7</v>
      </c>
      <c r="AH195" s="43"/>
      <c r="AI195" s="19" t="s">
        <v>7</v>
      </c>
      <c r="AJ195" s="43"/>
      <c r="AK195" s="19" t="s">
        <v>7</v>
      </c>
      <c r="AL195" s="43"/>
      <c r="AM195" s="19" t="s">
        <v>7</v>
      </c>
      <c r="AN195" s="43"/>
      <c r="AO195" s="19" t="s">
        <v>7</v>
      </c>
      <c r="AP195" s="43"/>
      <c r="AQ195" s="19" t="s">
        <v>7</v>
      </c>
      <c r="AR195" s="43"/>
      <c r="AS195" s="19" t="s">
        <v>7</v>
      </c>
      <c r="AT195" s="43"/>
      <c r="AU195" s="19" t="s">
        <v>7</v>
      </c>
      <c r="AV195" s="43"/>
      <c r="AW195" s="19" t="s">
        <v>7</v>
      </c>
      <c r="AX195" s="43"/>
      <c r="AY195" s="19" t="s">
        <v>7</v>
      </c>
    </row>
    <row r="196" spans="1:51" x14ac:dyDescent="0.25">
      <c r="A196" s="26">
        <v>3942</v>
      </c>
      <c r="B196" s="59" t="s">
        <v>1134</v>
      </c>
      <c r="C196" s="18" t="s">
        <v>859</v>
      </c>
      <c r="D196" s="18" t="s">
        <v>860</v>
      </c>
      <c r="E196" s="34">
        <v>0</v>
      </c>
      <c r="F196" s="46" t="s">
        <v>45</v>
      </c>
      <c r="G196" s="47">
        <v>5</v>
      </c>
      <c r="H196" s="26"/>
      <c r="I196" s="19">
        <v>0</v>
      </c>
      <c r="J196" s="37"/>
      <c r="K196" s="19" t="s">
        <v>7</v>
      </c>
      <c r="L196" s="37"/>
      <c r="M196" s="19" t="s">
        <v>7</v>
      </c>
      <c r="N196" s="42"/>
      <c r="O196" s="19" t="s">
        <v>7</v>
      </c>
      <c r="P196" s="42"/>
      <c r="Q196" s="19" t="s">
        <v>7</v>
      </c>
      <c r="R196" s="42"/>
      <c r="S196" s="19" t="s">
        <v>7</v>
      </c>
      <c r="T196" s="43"/>
      <c r="U196" s="19" t="s">
        <v>7</v>
      </c>
      <c r="V196" s="43"/>
      <c r="W196" s="19" t="s">
        <v>7</v>
      </c>
      <c r="X196" s="43"/>
      <c r="Y196" s="19" t="s">
        <v>7</v>
      </c>
      <c r="Z196" s="43"/>
      <c r="AA196" s="19" t="s">
        <v>7</v>
      </c>
      <c r="AB196" s="43"/>
      <c r="AC196" s="19" t="s">
        <v>7</v>
      </c>
      <c r="AD196" s="43"/>
      <c r="AE196" s="19" t="s">
        <v>7</v>
      </c>
      <c r="AF196" s="43"/>
      <c r="AG196" s="19" t="s">
        <v>7</v>
      </c>
      <c r="AH196" s="43"/>
      <c r="AI196" s="19" t="s">
        <v>7</v>
      </c>
      <c r="AJ196" s="43"/>
      <c r="AK196" s="19" t="s">
        <v>7</v>
      </c>
      <c r="AL196" s="43"/>
      <c r="AM196" s="19" t="s">
        <v>7</v>
      </c>
      <c r="AN196" s="43"/>
      <c r="AO196" s="19" t="s">
        <v>7</v>
      </c>
      <c r="AP196" s="43"/>
      <c r="AQ196" s="19" t="s">
        <v>7</v>
      </c>
      <c r="AR196" s="43"/>
      <c r="AS196" s="19" t="s">
        <v>7</v>
      </c>
      <c r="AT196" s="43"/>
      <c r="AU196" s="19" t="s">
        <v>7</v>
      </c>
      <c r="AV196" s="43"/>
      <c r="AW196" s="19" t="s">
        <v>7</v>
      </c>
      <c r="AX196" s="43"/>
      <c r="AY196" s="19" t="s">
        <v>7</v>
      </c>
    </row>
    <row r="197" spans="1:51" x14ac:dyDescent="0.25">
      <c r="A197" s="26">
        <v>3760</v>
      </c>
      <c r="B197" s="59" t="s">
        <v>1134</v>
      </c>
      <c r="C197" s="18" t="s">
        <v>859</v>
      </c>
      <c r="D197" s="18" t="s">
        <v>864</v>
      </c>
      <c r="E197" s="34">
        <v>0</v>
      </c>
      <c r="F197" s="46" t="s">
        <v>87</v>
      </c>
      <c r="G197" s="47">
        <v>2</v>
      </c>
      <c r="H197" s="26"/>
      <c r="I197" s="19">
        <v>0</v>
      </c>
      <c r="J197" s="37"/>
      <c r="K197" s="19" t="s">
        <v>7</v>
      </c>
      <c r="L197" s="37"/>
      <c r="M197" s="19" t="s">
        <v>7</v>
      </c>
      <c r="N197" s="42"/>
      <c r="O197" s="19" t="s">
        <v>7</v>
      </c>
      <c r="P197" s="44"/>
      <c r="Q197" s="19" t="s">
        <v>7</v>
      </c>
      <c r="R197" s="42"/>
      <c r="S197" s="19" t="s">
        <v>7</v>
      </c>
      <c r="T197" s="43"/>
      <c r="U197" s="19" t="s">
        <v>7</v>
      </c>
      <c r="V197" s="43"/>
      <c r="W197" s="19" t="s">
        <v>7</v>
      </c>
      <c r="X197" s="42"/>
      <c r="Y197" s="19" t="s">
        <v>7</v>
      </c>
      <c r="Z197" s="43"/>
      <c r="AA197" s="19" t="s">
        <v>7</v>
      </c>
      <c r="AB197" s="43"/>
      <c r="AC197" s="19" t="s">
        <v>7</v>
      </c>
      <c r="AD197" s="43"/>
      <c r="AE197" s="19" t="s">
        <v>7</v>
      </c>
      <c r="AF197" s="43"/>
      <c r="AG197" s="19" t="s">
        <v>7</v>
      </c>
      <c r="AH197" s="43"/>
      <c r="AI197" s="19" t="s">
        <v>7</v>
      </c>
      <c r="AJ197" s="43"/>
      <c r="AK197" s="19" t="s">
        <v>7</v>
      </c>
      <c r="AL197" s="43"/>
      <c r="AM197" s="19" t="s">
        <v>7</v>
      </c>
      <c r="AN197" s="43"/>
      <c r="AO197" s="19" t="s">
        <v>7</v>
      </c>
      <c r="AP197" s="43"/>
      <c r="AQ197" s="19" t="s">
        <v>7</v>
      </c>
      <c r="AR197" s="43"/>
      <c r="AS197" s="19" t="s">
        <v>7</v>
      </c>
      <c r="AT197" s="43"/>
      <c r="AU197" s="19" t="s">
        <v>7</v>
      </c>
      <c r="AV197" s="43"/>
      <c r="AW197" s="19" t="s">
        <v>7</v>
      </c>
      <c r="AX197" s="43"/>
      <c r="AY197" s="19" t="s">
        <v>7</v>
      </c>
    </row>
    <row r="198" spans="1:51" x14ac:dyDescent="0.25">
      <c r="A198" s="26">
        <v>2630</v>
      </c>
      <c r="B198" s="59" t="s">
        <v>1134</v>
      </c>
      <c r="C198" s="18" t="s">
        <v>195</v>
      </c>
      <c r="D198" s="18" t="s">
        <v>869</v>
      </c>
      <c r="E198" s="34">
        <v>0</v>
      </c>
      <c r="F198" s="46" t="s">
        <v>87</v>
      </c>
      <c r="G198" s="47">
        <v>5</v>
      </c>
      <c r="H198" s="26"/>
      <c r="I198" s="19">
        <v>0</v>
      </c>
      <c r="J198" s="37"/>
      <c r="K198" s="19" t="s">
        <v>7</v>
      </c>
      <c r="L198" s="37"/>
      <c r="M198" s="19" t="s">
        <v>7</v>
      </c>
      <c r="N198" s="42"/>
      <c r="O198" s="19" t="s">
        <v>7</v>
      </c>
      <c r="P198" s="42"/>
      <c r="Q198" s="19" t="s">
        <v>7</v>
      </c>
      <c r="R198" s="42"/>
      <c r="S198" s="19" t="s">
        <v>7</v>
      </c>
      <c r="T198" s="43"/>
      <c r="U198" s="19" t="s">
        <v>7</v>
      </c>
      <c r="V198" s="43"/>
      <c r="W198" s="19" t="s">
        <v>7</v>
      </c>
      <c r="X198" s="43"/>
      <c r="Y198" s="19" t="s">
        <v>7</v>
      </c>
      <c r="Z198" s="43"/>
      <c r="AA198" s="19" t="s">
        <v>7</v>
      </c>
      <c r="AB198" s="43"/>
      <c r="AC198" s="19" t="s">
        <v>7</v>
      </c>
      <c r="AD198" s="43"/>
      <c r="AE198" s="19" t="s">
        <v>7</v>
      </c>
      <c r="AF198" s="43"/>
      <c r="AG198" s="19" t="s">
        <v>7</v>
      </c>
      <c r="AH198" s="43"/>
      <c r="AI198" s="19" t="s">
        <v>7</v>
      </c>
      <c r="AJ198" s="43"/>
      <c r="AK198" s="19" t="s">
        <v>7</v>
      </c>
      <c r="AL198" s="43"/>
      <c r="AM198" s="19" t="s">
        <v>7</v>
      </c>
      <c r="AN198" s="43"/>
      <c r="AO198" s="19" t="s">
        <v>7</v>
      </c>
      <c r="AP198" s="43"/>
      <c r="AQ198" s="19" t="s">
        <v>7</v>
      </c>
      <c r="AR198" s="43"/>
      <c r="AS198" s="19" t="s">
        <v>7</v>
      </c>
      <c r="AT198" s="43"/>
      <c r="AU198" s="19" t="s">
        <v>7</v>
      </c>
      <c r="AV198" s="43"/>
      <c r="AW198" s="19" t="s">
        <v>7</v>
      </c>
      <c r="AX198" s="43"/>
      <c r="AY198" s="19" t="s">
        <v>7</v>
      </c>
    </row>
    <row r="199" spans="1:51" x14ac:dyDescent="0.25">
      <c r="A199" s="26">
        <v>1158</v>
      </c>
      <c r="B199" s="59" t="s">
        <v>1134</v>
      </c>
      <c r="C199" s="18" t="s">
        <v>195</v>
      </c>
      <c r="D199" s="18" t="s">
        <v>196</v>
      </c>
      <c r="E199" s="34">
        <v>0</v>
      </c>
      <c r="F199" s="46" t="s">
        <v>87</v>
      </c>
      <c r="G199" s="47">
        <v>4</v>
      </c>
      <c r="H199" s="26"/>
      <c r="I199" s="19">
        <v>0</v>
      </c>
      <c r="J199" s="37"/>
      <c r="K199" s="19" t="s">
        <v>7</v>
      </c>
      <c r="L199" s="37"/>
      <c r="M199" s="19" t="s">
        <v>7</v>
      </c>
      <c r="N199" s="42"/>
      <c r="O199" s="19" t="s">
        <v>7</v>
      </c>
      <c r="P199" s="44"/>
      <c r="Q199" s="19" t="s">
        <v>7</v>
      </c>
      <c r="R199" s="42"/>
      <c r="S199" s="19" t="s">
        <v>7</v>
      </c>
      <c r="T199" s="43"/>
      <c r="U199" s="19" t="s">
        <v>7</v>
      </c>
      <c r="V199" s="43"/>
      <c r="W199" s="19" t="s">
        <v>7</v>
      </c>
      <c r="X199" s="42"/>
      <c r="Y199" s="19" t="s">
        <v>7</v>
      </c>
      <c r="Z199" s="43"/>
      <c r="AA199" s="19" t="s">
        <v>7</v>
      </c>
      <c r="AB199" s="43"/>
      <c r="AC199" s="19" t="s">
        <v>7</v>
      </c>
      <c r="AD199" s="43"/>
      <c r="AE199" s="19" t="s">
        <v>7</v>
      </c>
      <c r="AF199" s="43"/>
      <c r="AG199" s="19" t="s">
        <v>7</v>
      </c>
      <c r="AH199" s="43"/>
      <c r="AI199" s="19" t="s">
        <v>7</v>
      </c>
      <c r="AJ199" s="43"/>
      <c r="AK199" s="19" t="s">
        <v>7</v>
      </c>
      <c r="AL199" s="43"/>
      <c r="AM199" s="19" t="s">
        <v>7</v>
      </c>
      <c r="AN199" s="43"/>
      <c r="AO199" s="19" t="s">
        <v>7</v>
      </c>
      <c r="AP199" s="43"/>
      <c r="AQ199" s="19" t="s">
        <v>7</v>
      </c>
      <c r="AR199" s="43"/>
      <c r="AS199" s="19" t="s">
        <v>7</v>
      </c>
      <c r="AT199" s="43"/>
      <c r="AU199" s="19" t="s">
        <v>7</v>
      </c>
      <c r="AV199" s="43"/>
      <c r="AW199" s="19" t="s">
        <v>7</v>
      </c>
      <c r="AX199" s="43"/>
      <c r="AY199" s="19" t="s">
        <v>7</v>
      </c>
    </row>
    <row r="200" spans="1:51" x14ac:dyDescent="0.25">
      <c r="A200" s="26">
        <v>2631</v>
      </c>
      <c r="B200" s="59" t="s">
        <v>1134</v>
      </c>
      <c r="C200" s="18" t="s">
        <v>195</v>
      </c>
      <c r="D200" s="18" t="s">
        <v>876</v>
      </c>
      <c r="E200" s="34">
        <v>0</v>
      </c>
      <c r="F200" s="46" t="s">
        <v>45</v>
      </c>
      <c r="G200" s="47">
        <v>5</v>
      </c>
      <c r="H200" s="26"/>
      <c r="I200" s="19">
        <v>0</v>
      </c>
      <c r="J200" s="37"/>
      <c r="K200" s="19" t="s">
        <v>7</v>
      </c>
      <c r="L200" s="37"/>
      <c r="M200" s="19" t="s">
        <v>7</v>
      </c>
      <c r="N200" s="42"/>
      <c r="O200" s="19" t="s">
        <v>7</v>
      </c>
      <c r="P200" s="44"/>
      <c r="Q200" s="19" t="s">
        <v>7</v>
      </c>
      <c r="R200" s="42"/>
      <c r="S200" s="19" t="s">
        <v>7</v>
      </c>
      <c r="T200" s="43"/>
      <c r="U200" s="19" t="s">
        <v>7</v>
      </c>
      <c r="V200" s="43"/>
      <c r="W200" s="19" t="s">
        <v>7</v>
      </c>
      <c r="X200" s="42"/>
      <c r="Y200" s="19" t="s">
        <v>7</v>
      </c>
      <c r="Z200" s="43"/>
      <c r="AA200" s="19" t="s">
        <v>7</v>
      </c>
      <c r="AB200" s="43"/>
      <c r="AC200" s="19" t="s">
        <v>7</v>
      </c>
      <c r="AD200" s="43"/>
      <c r="AE200" s="19" t="s">
        <v>7</v>
      </c>
      <c r="AF200" s="43"/>
      <c r="AG200" s="19" t="s">
        <v>7</v>
      </c>
      <c r="AH200" s="43"/>
      <c r="AI200" s="19" t="s">
        <v>7</v>
      </c>
      <c r="AJ200" s="43"/>
      <c r="AK200" s="19" t="s">
        <v>7</v>
      </c>
      <c r="AL200" s="43"/>
      <c r="AM200" s="19" t="s">
        <v>7</v>
      </c>
      <c r="AN200" s="43"/>
      <c r="AO200" s="19" t="s">
        <v>7</v>
      </c>
      <c r="AP200" s="43"/>
      <c r="AQ200" s="19" t="s">
        <v>7</v>
      </c>
      <c r="AR200" s="43"/>
      <c r="AS200" s="19" t="s">
        <v>7</v>
      </c>
      <c r="AT200" s="43"/>
      <c r="AU200" s="19" t="s">
        <v>7</v>
      </c>
      <c r="AV200" s="43"/>
      <c r="AW200" s="19" t="s">
        <v>7</v>
      </c>
      <c r="AX200" s="43"/>
      <c r="AY200" s="19" t="s">
        <v>7</v>
      </c>
    </row>
    <row r="201" spans="1:51" x14ac:dyDescent="0.25">
      <c r="A201" s="26">
        <v>1157</v>
      </c>
      <c r="B201" s="59" t="s">
        <v>1134</v>
      </c>
      <c r="C201" s="18" t="s">
        <v>195</v>
      </c>
      <c r="D201" s="18" t="s">
        <v>873</v>
      </c>
      <c r="E201" s="34">
        <v>0</v>
      </c>
      <c r="F201" s="46" t="s">
        <v>45</v>
      </c>
      <c r="G201" s="47">
        <v>4</v>
      </c>
      <c r="H201" s="26"/>
      <c r="I201" s="19">
        <v>0</v>
      </c>
      <c r="J201" s="37"/>
      <c r="K201" s="19" t="s">
        <v>7</v>
      </c>
      <c r="L201" s="37"/>
      <c r="M201" s="19" t="s">
        <v>7</v>
      </c>
      <c r="N201" s="42"/>
      <c r="O201" s="19" t="s">
        <v>7</v>
      </c>
      <c r="P201" s="44"/>
      <c r="Q201" s="19" t="s">
        <v>7</v>
      </c>
      <c r="R201" s="42"/>
      <c r="S201" s="19" t="s">
        <v>7</v>
      </c>
      <c r="T201" s="43"/>
      <c r="U201" s="19" t="s">
        <v>7</v>
      </c>
      <c r="V201" s="43"/>
      <c r="W201" s="19" t="s">
        <v>7</v>
      </c>
      <c r="X201" s="42"/>
      <c r="Y201" s="19" t="s">
        <v>7</v>
      </c>
      <c r="Z201" s="43"/>
      <c r="AA201" s="19" t="s">
        <v>7</v>
      </c>
      <c r="AB201" s="43"/>
      <c r="AC201" s="19" t="s">
        <v>7</v>
      </c>
      <c r="AD201" s="43"/>
      <c r="AE201" s="19" t="s">
        <v>7</v>
      </c>
      <c r="AF201" s="43"/>
      <c r="AG201" s="19" t="s">
        <v>7</v>
      </c>
      <c r="AH201" s="43"/>
      <c r="AI201" s="19" t="s">
        <v>7</v>
      </c>
      <c r="AJ201" s="43"/>
      <c r="AK201" s="19" t="s">
        <v>7</v>
      </c>
      <c r="AL201" s="43"/>
      <c r="AM201" s="19" t="s">
        <v>7</v>
      </c>
      <c r="AN201" s="43"/>
      <c r="AO201" s="19" t="s">
        <v>7</v>
      </c>
      <c r="AP201" s="43"/>
      <c r="AQ201" s="19" t="s">
        <v>7</v>
      </c>
      <c r="AR201" s="43"/>
      <c r="AS201" s="19" t="s">
        <v>7</v>
      </c>
      <c r="AT201" s="43"/>
      <c r="AU201" s="19" t="s">
        <v>7</v>
      </c>
      <c r="AV201" s="43"/>
      <c r="AW201" s="19" t="s">
        <v>7</v>
      </c>
      <c r="AX201" s="43"/>
      <c r="AY201" s="19" t="s">
        <v>7</v>
      </c>
    </row>
    <row r="202" spans="1:51" x14ac:dyDescent="0.25">
      <c r="A202" s="26">
        <v>11211</v>
      </c>
      <c r="B202" s="59" t="s">
        <v>1134</v>
      </c>
      <c r="C202" s="18" t="s">
        <v>884</v>
      </c>
      <c r="D202" s="18" t="s">
        <v>885</v>
      </c>
      <c r="E202" s="34">
        <v>0</v>
      </c>
      <c r="F202" s="46" t="s">
        <v>49</v>
      </c>
      <c r="G202" s="47">
        <v>2</v>
      </c>
      <c r="H202" s="26"/>
      <c r="I202" s="19">
        <v>0</v>
      </c>
      <c r="J202" s="37"/>
      <c r="K202" s="19" t="s">
        <v>7</v>
      </c>
      <c r="L202" s="37"/>
      <c r="M202" s="19" t="s">
        <v>7</v>
      </c>
      <c r="N202" s="42"/>
      <c r="O202" s="19" t="s">
        <v>7</v>
      </c>
      <c r="P202" s="42"/>
      <c r="Q202" s="19" t="s">
        <v>7</v>
      </c>
      <c r="R202" s="42"/>
      <c r="S202" s="19" t="s">
        <v>7</v>
      </c>
      <c r="T202" s="43"/>
      <c r="U202" s="19" t="s">
        <v>7</v>
      </c>
      <c r="V202" s="43"/>
      <c r="W202" s="19" t="s">
        <v>7</v>
      </c>
      <c r="X202" s="43"/>
      <c r="Y202" s="19" t="s">
        <v>7</v>
      </c>
      <c r="Z202" s="43"/>
      <c r="AA202" s="19" t="s">
        <v>7</v>
      </c>
      <c r="AB202" s="43"/>
      <c r="AC202" s="19" t="s">
        <v>7</v>
      </c>
      <c r="AD202" s="43"/>
      <c r="AE202" s="19" t="s">
        <v>7</v>
      </c>
      <c r="AF202" s="43"/>
      <c r="AG202" s="19" t="s">
        <v>7</v>
      </c>
      <c r="AH202" s="43"/>
      <c r="AI202" s="19" t="s">
        <v>7</v>
      </c>
      <c r="AJ202" s="43"/>
      <c r="AK202" s="19" t="s">
        <v>7</v>
      </c>
      <c r="AL202" s="43"/>
      <c r="AM202" s="19" t="s">
        <v>7</v>
      </c>
      <c r="AN202" s="43"/>
      <c r="AO202" s="19" t="s">
        <v>7</v>
      </c>
      <c r="AP202" s="43"/>
      <c r="AQ202" s="19" t="s">
        <v>7</v>
      </c>
      <c r="AR202" s="43"/>
      <c r="AS202" s="19" t="s">
        <v>7</v>
      </c>
      <c r="AT202" s="43"/>
      <c r="AU202" s="19" t="s">
        <v>7</v>
      </c>
      <c r="AV202" s="43"/>
      <c r="AW202" s="19" t="s">
        <v>7</v>
      </c>
      <c r="AX202" s="43"/>
      <c r="AY202" s="19" t="s">
        <v>7</v>
      </c>
    </row>
    <row r="203" spans="1:51" x14ac:dyDescent="0.25">
      <c r="A203" s="26">
        <v>5862</v>
      </c>
      <c r="B203" s="59" t="s">
        <v>1134</v>
      </c>
      <c r="C203" s="18" t="s">
        <v>107</v>
      </c>
      <c r="D203" s="18" t="s">
        <v>108</v>
      </c>
      <c r="E203" s="34">
        <v>0</v>
      </c>
      <c r="F203" s="46" t="s">
        <v>45</v>
      </c>
      <c r="G203" s="47">
        <v>5</v>
      </c>
      <c r="H203" s="26"/>
      <c r="I203" s="19">
        <v>0</v>
      </c>
      <c r="J203" s="37"/>
      <c r="K203" s="19" t="s">
        <v>7</v>
      </c>
      <c r="L203" s="37"/>
      <c r="M203" s="19" t="s">
        <v>7</v>
      </c>
      <c r="N203" s="42"/>
      <c r="O203" s="19" t="s">
        <v>7</v>
      </c>
      <c r="P203" s="44"/>
      <c r="Q203" s="19" t="s">
        <v>7</v>
      </c>
      <c r="R203" s="42"/>
      <c r="S203" s="19" t="s">
        <v>7</v>
      </c>
      <c r="T203" s="43"/>
      <c r="U203" s="19" t="s">
        <v>7</v>
      </c>
      <c r="V203" s="43"/>
      <c r="W203" s="19" t="s">
        <v>7</v>
      </c>
      <c r="X203" s="42"/>
      <c r="Y203" s="19" t="s">
        <v>7</v>
      </c>
      <c r="Z203" s="43"/>
      <c r="AA203" s="19" t="s">
        <v>7</v>
      </c>
      <c r="AB203" s="43"/>
      <c r="AC203" s="19" t="s">
        <v>7</v>
      </c>
      <c r="AD203" s="43"/>
      <c r="AE203" s="19" t="s">
        <v>7</v>
      </c>
      <c r="AF203" s="43"/>
      <c r="AG203" s="19" t="s">
        <v>7</v>
      </c>
      <c r="AH203" s="43"/>
      <c r="AI203" s="19" t="s">
        <v>7</v>
      </c>
      <c r="AJ203" s="43"/>
      <c r="AK203" s="19" t="s">
        <v>7</v>
      </c>
      <c r="AL203" s="43"/>
      <c r="AM203" s="19" t="s">
        <v>7</v>
      </c>
      <c r="AN203" s="43"/>
      <c r="AO203" s="19" t="s">
        <v>7</v>
      </c>
      <c r="AP203" s="43"/>
      <c r="AQ203" s="19" t="s">
        <v>7</v>
      </c>
      <c r="AR203" s="43"/>
      <c r="AS203" s="19" t="s">
        <v>7</v>
      </c>
      <c r="AT203" s="43"/>
      <c r="AU203" s="19" t="s">
        <v>7</v>
      </c>
      <c r="AV203" s="43"/>
      <c r="AW203" s="19" t="s">
        <v>7</v>
      </c>
      <c r="AX203" s="43"/>
      <c r="AY203" s="19" t="s">
        <v>7</v>
      </c>
    </row>
    <row r="204" spans="1:51" x14ac:dyDescent="0.25">
      <c r="A204" s="26">
        <v>5863</v>
      </c>
      <c r="B204" s="59" t="s">
        <v>1134</v>
      </c>
      <c r="C204" s="18" t="s">
        <v>107</v>
      </c>
      <c r="D204" s="18" t="s">
        <v>167</v>
      </c>
      <c r="E204" s="34">
        <v>0</v>
      </c>
      <c r="F204" s="46" t="s">
        <v>87</v>
      </c>
      <c r="G204" s="47">
        <v>4</v>
      </c>
      <c r="H204" s="26"/>
      <c r="I204" s="19">
        <v>0</v>
      </c>
      <c r="J204" s="37"/>
      <c r="K204" s="19" t="s">
        <v>7</v>
      </c>
      <c r="L204" s="37"/>
      <c r="M204" s="19" t="s">
        <v>7</v>
      </c>
      <c r="N204" s="42"/>
      <c r="O204" s="19" t="s">
        <v>7</v>
      </c>
      <c r="P204" s="42"/>
      <c r="Q204" s="19" t="s">
        <v>7</v>
      </c>
      <c r="R204" s="42"/>
      <c r="S204" s="19" t="s">
        <v>7</v>
      </c>
      <c r="T204" s="43"/>
      <c r="U204" s="19" t="s">
        <v>7</v>
      </c>
      <c r="V204" s="43"/>
      <c r="W204" s="19" t="s">
        <v>7</v>
      </c>
      <c r="X204" s="43"/>
      <c r="Y204" s="19" t="s">
        <v>7</v>
      </c>
      <c r="Z204" s="43"/>
      <c r="AA204" s="19" t="s">
        <v>7</v>
      </c>
      <c r="AB204" s="43"/>
      <c r="AC204" s="19" t="s">
        <v>7</v>
      </c>
      <c r="AD204" s="43"/>
      <c r="AE204" s="19" t="s">
        <v>7</v>
      </c>
      <c r="AF204" s="43"/>
      <c r="AG204" s="19" t="s">
        <v>7</v>
      </c>
      <c r="AH204" s="43"/>
      <c r="AI204" s="19" t="s">
        <v>7</v>
      </c>
      <c r="AJ204" s="43"/>
      <c r="AK204" s="19" t="s">
        <v>7</v>
      </c>
      <c r="AL204" s="43"/>
      <c r="AM204" s="19" t="s">
        <v>7</v>
      </c>
      <c r="AN204" s="43"/>
      <c r="AO204" s="19" t="s">
        <v>7</v>
      </c>
      <c r="AP204" s="43"/>
      <c r="AQ204" s="19" t="s">
        <v>7</v>
      </c>
      <c r="AR204" s="43"/>
      <c r="AS204" s="19" t="s">
        <v>7</v>
      </c>
      <c r="AT204" s="43"/>
      <c r="AU204" s="19" t="s">
        <v>7</v>
      </c>
      <c r="AV204" s="43"/>
      <c r="AW204" s="19" t="s">
        <v>7</v>
      </c>
      <c r="AX204" s="43"/>
      <c r="AY204" s="19" t="s">
        <v>7</v>
      </c>
    </row>
    <row r="205" spans="1:51" x14ac:dyDescent="0.25">
      <c r="A205" s="26">
        <v>254</v>
      </c>
      <c r="B205" s="59" t="s">
        <v>1134</v>
      </c>
      <c r="C205" s="18" t="s">
        <v>900</v>
      </c>
      <c r="D205" s="18" t="s">
        <v>901</v>
      </c>
      <c r="E205" s="34">
        <v>0</v>
      </c>
      <c r="F205" s="46" t="s">
        <v>87</v>
      </c>
      <c r="G205" s="47">
        <v>5</v>
      </c>
      <c r="H205" s="26"/>
      <c r="I205" s="19">
        <v>0</v>
      </c>
      <c r="J205" s="37"/>
      <c r="K205" s="19" t="s">
        <v>7</v>
      </c>
      <c r="L205" s="37"/>
      <c r="M205" s="19" t="s">
        <v>7</v>
      </c>
      <c r="N205" s="42"/>
      <c r="O205" s="19" t="s">
        <v>7</v>
      </c>
      <c r="P205" s="44"/>
      <c r="Q205" s="19" t="s">
        <v>7</v>
      </c>
      <c r="R205" s="42"/>
      <c r="S205" s="19" t="s">
        <v>7</v>
      </c>
      <c r="T205" s="43"/>
      <c r="U205" s="19" t="s">
        <v>7</v>
      </c>
      <c r="V205" s="43"/>
      <c r="W205" s="19" t="s">
        <v>7</v>
      </c>
      <c r="X205" s="42"/>
      <c r="Y205" s="19" t="s">
        <v>7</v>
      </c>
      <c r="Z205" s="43"/>
      <c r="AA205" s="19" t="s">
        <v>7</v>
      </c>
      <c r="AB205" s="43"/>
      <c r="AC205" s="19" t="s">
        <v>7</v>
      </c>
      <c r="AD205" s="43"/>
      <c r="AE205" s="19" t="s">
        <v>7</v>
      </c>
      <c r="AF205" s="43"/>
      <c r="AG205" s="19" t="s">
        <v>7</v>
      </c>
      <c r="AH205" s="43"/>
      <c r="AI205" s="19" t="s">
        <v>7</v>
      </c>
      <c r="AJ205" s="43"/>
      <c r="AK205" s="19" t="s">
        <v>7</v>
      </c>
      <c r="AL205" s="43"/>
      <c r="AM205" s="19" t="s">
        <v>7</v>
      </c>
      <c r="AN205" s="43"/>
      <c r="AO205" s="19" t="s">
        <v>7</v>
      </c>
      <c r="AP205" s="43"/>
      <c r="AQ205" s="19" t="s">
        <v>7</v>
      </c>
      <c r="AR205" s="43"/>
      <c r="AS205" s="19" t="s">
        <v>7</v>
      </c>
      <c r="AT205" s="43"/>
      <c r="AU205" s="19" t="s">
        <v>7</v>
      </c>
      <c r="AV205" s="43"/>
      <c r="AW205" s="19" t="s">
        <v>7</v>
      </c>
      <c r="AX205" s="43"/>
      <c r="AY205" s="19" t="s">
        <v>7</v>
      </c>
    </row>
    <row r="206" spans="1:51" x14ac:dyDescent="0.25">
      <c r="A206" s="26">
        <v>12959</v>
      </c>
      <c r="B206" s="59" t="s">
        <v>1134</v>
      </c>
      <c r="C206" s="18" t="s">
        <v>907</v>
      </c>
      <c r="D206" s="18" t="s">
        <v>908</v>
      </c>
      <c r="E206" s="34">
        <v>0</v>
      </c>
      <c r="F206" s="46" t="s">
        <v>75</v>
      </c>
      <c r="G206" s="47">
        <v>1</v>
      </c>
      <c r="H206" s="26"/>
      <c r="I206" s="19">
        <v>0</v>
      </c>
      <c r="J206" s="37"/>
      <c r="K206" s="19" t="s">
        <v>7</v>
      </c>
      <c r="L206" s="37"/>
      <c r="M206" s="19" t="s">
        <v>7</v>
      </c>
      <c r="N206" s="42"/>
      <c r="O206" s="19" t="s">
        <v>7</v>
      </c>
      <c r="P206" s="44"/>
      <c r="Q206" s="19" t="s">
        <v>7</v>
      </c>
      <c r="R206" s="42"/>
      <c r="S206" s="19" t="s">
        <v>7</v>
      </c>
      <c r="T206" s="43"/>
      <c r="U206" s="19" t="s">
        <v>7</v>
      </c>
      <c r="V206" s="43"/>
      <c r="W206" s="19" t="s">
        <v>7</v>
      </c>
      <c r="X206" s="42"/>
      <c r="Y206" s="19" t="s">
        <v>7</v>
      </c>
      <c r="Z206" s="43"/>
      <c r="AA206" s="19" t="s">
        <v>7</v>
      </c>
      <c r="AB206" s="43"/>
      <c r="AC206" s="19" t="s">
        <v>7</v>
      </c>
      <c r="AD206" s="43"/>
      <c r="AE206" s="19" t="s">
        <v>7</v>
      </c>
      <c r="AF206" s="43"/>
      <c r="AG206" s="19" t="s">
        <v>7</v>
      </c>
      <c r="AH206" s="43"/>
      <c r="AI206" s="19" t="s">
        <v>7</v>
      </c>
      <c r="AJ206" s="43"/>
      <c r="AK206" s="19" t="s">
        <v>7</v>
      </c>
      <c r="AL206" s="43"/>
      <c r="AM206" s="19" t="s">
        <v>7</v>
      </c>
      <c r="AN206" s="43"/>
      <c r="AO206" s="19" t="s">
        <v>7</v>
      </c>
      <c r="AP206" s="43"/>
      <c r="AQ206" s="19" t="s">
        <v>7</v>
      </c>
      <c r="AR206" s="43"/>
      <c r="AS206" s="19" t="s">
        <v>7</v>
      </c>
      <c r="AT206" s="43"/>
      <c r="AU206" s="19" t="s">
        <v>7</v>
      </c>
      <c r="AV206" s="43"/>
      <c r="AW206" s="19" t="s">
        <v>7</v>
      </c>
      <c r="AX206" s="43"/>
      <c r="AY206" s="19" t="s">
        <v>7</v>
      </c>
    </row>
    <row r="207" spans="1:51" x14ac:dyDescent="0.25">
      <c r="A207" s="26">
        <v>11193</v>
      </c>
      <c r="B207" s="59" t="s">
        <v>1134</v>
      </c>
      <c r="C207" s="18" t="s">
        <v>919</v>
      </c>
      <c r="D207" s="18" t="s">
        <v>920</v>
      </c>
      <c r="E207" s="34">
        <v>0</v>
      </c>
      <c r="F207" s="46" t="s">
        <v>75</v>
      </c>
      <c r="G207" s="47">
        <v>2</v>
      </c>
      <c r="H207" s="26"/>
      <c r="I207" s="19">
        <v>0</v>
      </c>
      <c r="J207" s="37"/>
      <c r="K207" s="19" t="s">
        <v>7</v>
      </c>
      <c r="L207" s="37"/>
      <c r="M207" s="19" t="s">
        <v>7</v>
      </c>
      <c r="N207" s="42"/>
      <c r="O207" s="19" t="s">
        <v>7</v>
      </c>
      <c r="P207" s="44"/>
      <c r="Q207" s="19" t="s">
        <v>7</v>
      </c>
      <c r="R207" s="42"/>
      <c r="S207" s="19" t="s">
        <v>7</v>
      </c>
      <c r="T207" s="43"/>
      <c r="U207" s="19" t="s">
        <v>7</v>
      </c>
      <c r="V207" s="43"/>
      <c r="W207" s="19" t="s">
        <v>7</v>
      </c>
      <c r="X207" s="42"/>
      <c r="Y207" s="19" t="s">
        <v>7</v>
      </c>
      <c r="Z207" s="43"/>
      <c r="AA207" s="19" t="s">
        <v>7</v>
      </c>
      <c r="AB207" s="43"/>
      <c r="AC207" s="19" t="s">
        <v>7</v>
      </c>
      <c r="AD207" s="43"/>
      <c r="AE207" s="19" t="s">
        <v>7</v>
      </c>
      <c r="AF207" s="43"/>
      <c r="AG207" s="19" t="s">
        <v>7</v>
      </c>
      <c r="AH207" s="43"/>
      <c r="AI207" s="19" t="s">
        <v>7</v>
      </c>
      <c r="AJ207" s="43"/>
      <c r="AK207" s="19" t="s">
        <v>7</v>
      </c>
      <c r="AL207" s="43"/>
      <c r="AM207" s="19" t="s">
        <v>7</v>
      </c>
      <c r="AN207" s="43"/>
      <c r="AO207" s="19" t="s">
        <v>7</v>
      </c>
      <c r="AP207" s="43"/>
      <c r="AQ207" s="19" t="s">
        <v>7</v>
      </c>
      <c r="AR207" s="43"/>
      <c r="AS207" s="19" t="s">
        <v>7</v>
      </c>
      <c r="AT207" s="43"/>
      <c r="AU207" s="19" t="s">
        <v>7</v>
      </c>
      <c r="AV207" s="43"/>
      <c r="AW207" s="19" t="s">
        <v>7</v>
      </c>
      <c r="AX207" s="43"/>
      <c r="AY207" s="19" t="s">
        <v>7</v>
      </c>
    </row>
    <row r="208" spans="1:51" x14ac:dyDescent="0.25">
      <c r="A208" s="26">
        <v>12218</v>
      </c>
      <c r="B208" s="59" t="s">
        <v>1134</v>
      </c>
      <c r="C208" s="18" t="s">
        <v>919</v>
      </c>
      <c r="D208" s="18" t="s">
        <v>569</v>
      </c>
      <c r="E208" s="34">
        <v>0</v>
      </c>
      <c r="F208" s="46" t="s">
        <v>49</v>
      </c>
      <c r="G208" s="47">
        <v>1</v>
      </c>
      <c r="H208" s="26"/>
      <c r="I208" s="19">
        <v>0</v>
      </c>
      <c r="J208" s="37"/>
      <c r="K208" s="19" t="s">
        <v>7</v>
      </c>
      <c r="L208" s="37"/>
      <c r="M208" s="19" t="s">
        <v>7</v>
      </c>
      <c r="N208" s="42"/>
      <c r="O208" s="19" t="s">
        <v>7</v>
      </c>
      <c r="P208" s="44"/>
      <c r="Q208" s="19" t="s">
        <v>7</v>
      </c>
      <c r="R208" s="42"/>
      <c r="S208" s="19" t="s">
        <v>7</v>
      </c>
      <c r="T208" s="43"/>
      <c r="U208" s="19" t="s">
        <v>7</v>
      </c>
      <c r="V208" s="43"/>
      <c r="W208" s="19" t="s">
        <v>7</v>
      </c>
      <c r="X208" s="42"/>
      <c r="Y208" s="19" t="s">
        <v>7</v>
      </c>
      <c r="Z208" s="43"/>
      <c r="AA208" s="19" t="s">
        <v>7</v>
      </c>
      <c r="AB208" s="43"/>
      <c r="AC208" s="19" t="s">
        <v>7</v>
      </c>
      <c r="AD208" s="43"/>
      <c r="AE208" s="19" t="s">
        <v>7</v>
      </c>
      <c r="AF208" s="43"/>
      <c r="AG208" s="19" t="s">
        <v>7</v>
      </c>
      <c r="AH208" s="43"/>
      <c r="AI208" s="19" t="s">
        <v>7</v>
      </c>
      <c r="AJ208" s="43"/>
      <c r="AK208" s="19" t="s">
        <v>7</v>
      </c>
      <c r="AL208" s="43"/>
      <c r="AM208" s="19" t="s">
        <v>7</v>
      </c>
      <c r="AN208" s="43"/>
      <c r="AO208" s="19" t="s">
        <v>7</v>
      </c>
      <c r="AP208" s="43"/>
      <c r="AQ208" s="19" t="s">
        <v>7</v>
      </c>
      <c r="AR208" s="43"/>
      <c r="AS208" s="19" t="s">
        <v>7</v>
      </c>
      <c r="AT208" s="43"/>
      <c r="AU208" s="19" t="s">
        <v>7</v>
      </c>
      <c r="AV208" s="43"/>
      <c r="AW208" s="19" t="s">
        <v>7</v>
      </c>
      <c r="AX208" s="43"/>
      <c r="AY208" s="19" t="s">
        <v>7</v>
      </c>
    </row>
    <row r="209" spans="1:51" x14ac:dyDescent="0.25">
      <c r="A209" s="26">
        <v>27</v>
      </c>
      <c r="B209" s="59" t="s">
        <v>1134</v>
      </c>
      <c r="C209" s="18" t="s">
        <v>928</v>
      </c>
      <c r="D209" s="18" t="s">
        <v>929</v>
      </c>
      <c r="E209" s="34">
        <v>0</v>
      </c>
      <c r="F209" s="46" t="s">
        <v>75</v>
      </c>
      <c r="G209" s="47">
        <v>2</v>
      </c>
      <c r="H209" s="26"/>
      <c r="I209" s="19">
        <v>0</v>
      </c>
      <c r="J209" s="37"/>
      <c r="K209" s="19" t="s">
        <v>7</v>
      </c>
      <c r="L209" s="37"/>
      <c r="M209" s="19" t="s">
        <v>7</v>
      </c>
      <c r="N209" s="42"/>
      <c r="O209" s="19" t="s">
        <v>7</v>
      </c>
      <c r="P209" s="42"/>
      <c r="Q209" s="19" t="s">
        <v>7</v>
      </c>
      <c r="R209" s="42"/>
      <c r="S209" s="19" t="s">
        <v>7</v>
      </c>
      <c r="T209" s="43"/>
      <c r="U209" s="19" t="s">
        <v>7</v>
      </c>
      <c r="V209" s="43"/>
      <c r="W209" s="19" t="s">
        <v>7</v>
      </c>
      <c r="X209" s="43"/>
      <c r="Y209" s="19" t="s">
        <v>7</v>
      </c>
      <c r="Z209" s="43"/>
      <c r="AA209" s="19" t="s">
        <v>7</v>
      </c>
      <c r="AB209" s="43"/>
      <c r="AC209" s="19" t="s">
        <v>7</v>
      </c>
      <c r="AD209" s="43"/>
      <c r="AE209" s="19" t="s">
        <v>7</v>
      </c>
      <c r="AF209" s="43"/>
      <c r="AG209" s="19" t="s">
        <v>7</v>
      </c>
      <c r="AH209" s="43"/>
      <c r="AI209" s="19" t="s">
        <v>7</v>
      </c>
      <c r="AJ209" s="43"/>
      <c r="AK209" s="19" t="s">
        <v>7</v>
      </c>
      <c r="AL209" s="43"/>
      <c r="AM209" s="19" t="s">
        <v>7</v>
      </c>
      <c r="AN209" s="43"/>
      <c r="AO209" s="19" t="s">
        <v>7</v>
      </c>
      <c r="AP209" s="43"/>
      <c r="AQ209" s="19" t="s">
        <v>7</v>
      </c>
      <c r="AR209" s="43"/>
      <c r="AS209" s="19" t="s">
        <v>7</v>
      </c>
      <c r="AT209" s="43"/>
      <c r="AU209" s="19" t="s">
        <v>7</v>
      </c>
      <c r="AV209" s="43"/>
      <c r="AW209" s="19" t="s">
        <v>7</v>
      </c>
      <c r="AX209" s="43"/>
      <c r="AY209" s="19" t="s">
        <v>7</v>
      </c>
    </row>
    <row r="210" spans="1:51" x14ac:dyDescent="0.25">
      <c r="A210" s="26">
        <v>11140</v>
      </c>
      <c r="B210" s="59" t="s">
        <v>1134</v>
      </c>
      <c r="C210" s="18" t="s">
        <v>942</v>
      </c>
      <c r="D210" s="18" t="s">
        <v>321</v>
      </c>
      <c r="E210" s="34">
        <v>0</v>
      </c>
      <c r="F210" s="46" t="s">
        <v>75</v>
      </c>
      <c r="G210" s="47">
        <v>1</v>
      </c>
      <c r="H210" s="26"/>
      <c r="I210" s="19">
        <v>0</v>
      </c>
      <c r="J210" s="37"/>
      <c r="K210" s="19" t="s">
        <v>7</v>
      </c>
      <c r="L210" s="37"/>
      <c r="M210" s="19" t="s">
        <v>7</v>
      </c>
      <c r="N210" s="42"/>
      <c r="O210" s="19" t="s">
        <v>7</v>
      </c>
      <c r="P210" s="44"/>
      <c r="Q210" s="19" t="s">
        <v>7</v>
      </c>
      <c r="R210" s="42"/>
      <c r="S210" s="19" t="s">
        <v>7</v>
      </c>
      <c r="T210" s="43"/>
      <c r="U210" s="19" t="s">
        <v>7</v>
      </c>
      <c r="V210" s="43"/>
      <c r="W210" s="19" t="s">
        <v>7</v>
      </c>
      <c r="X210" s="42"/>
      <c r="Y210" s="19" t="s">
        <v>7</v>
      </c>
      <c r="Z210" s="43"/>
      <c r="AA210" s="19" t="s">
        <v>7</v>
      </c>
      <c r="AB210" s="43"/>
      <c r="AC210" s="19" t="s">
        <v>7</v>
      </c>
      <c r="AD210" s="43"/>
      <c r="AE210" s="19" t="s">
        <v>7</v>
      </c>
      <c r="AF210" s="43"/>
      <c r="AG210" s="19" t="s">
        <v>7</v>
      </c>
      <c r="AH210" s="43"/>
      <c r="AI210" s="19" t="s">
        <v>7</v>
      </c>
      <c r="AJ210" s="43"/>
      <c r="AK210" s="19" t="s">
        <v>7</v>
      </c>
      <c r="AL210" s="43"/>
      <c r="AM210" s="19" t="s">
        <v>7</v>
      </c>
      <c r="AN210" s="43"/>
      <c r="AO210" s="19" t="s">
        <v>7</v>
      </c>
      <c r="AP210" s="43"/>
      <c r="AQ210" s="19" t="s">
        <v>7</v>
      </c>
      <c r="AR210" s="43"/>
      <c r="AS210" s="19" t="s">
        <v>7</v>
      </c>
      <c r="AT210" s="43"/>
      <c r="AU210" s="19" t="s">
        <v>7</v>
      </c>
      <c r="AV210" s="43"/>
      <c r="AW210" s="19" t="s">
        <v>7</v>
      </c>
      <c r="AX210" s="43"/>
      <c r="AY210" s="19" t="s">
        <v>7</v>
      </c>
    </row>
    <row r="211" spans="1:51" x14ac:dyDescent="0.25">
      <c r="A211" s="26">
        <v>4082</v>
      </c>
      <c r="B211" s="59" t="s">
        <v>1134</v>
      </c>
      <c r="C211" s="18" t="s">
        <v>946</v>
      </c>
      <c r="D211" s="18" t="s">
        <v>103</v>
      </c>
      <c r="E211" s="34">
        <v>0</v>
      </c>
      <c r="F211" s="46" t="s">
        <v>87</v>
      </c>
      <c r="G211" s="47">
        <v>1</v>
      </c>
      <c r="H211" s="26"/>
      <c r="I211" s="19">
        <v>0</v>
      </c>
      <c r="J211" s="37"/>
      <c r="K211" s="19" t="s">
        <v>7</v>
      </c>
      <c r="L211" s="37"/>
      <c r="M211" s="19" t="s">
        <v>7</v>
      </c>
      <c r="N211" s="42"/>
      <c r="O211" s="19" t="s">
        <v>7</v>
      </c>
      <c r="P211" s="42"/>
      <c r="Q211" s="19" t="s">
        <v>7</v>
      </c>
      <c r="R211" s="42"/>
      <c r="S211" s="19" t="s">
        <v>7</v>
      </c>
      <c r="T211" s="43"/>
      <c r="U211" s="19" t="s">
        <v>7</v>
      </c>
      <c r="V211" s="43"/>
      <c r="W211" s="19" t="s">
        <v>7</v>
      </c>
      <c r="X211" s="43"/>
      <c r="Y211" s="19" t="s">
        <v>7</v>
      </c>
      <c r="Z211" s="43"/>
      <c r="AA211" s="19" t="s">
        <v>7</v>
      </c>
      <c r="AB211" s="43"/>
      <c r="AC211" s="19" t="s">
        <v>7</v>
      </c>
      <c r="AD211" s="43"/>
      <c r="AE211" s="19" t="s">
        <v>7</v>
      </c>
      <c r="AF211" s="43"/>
      <c r="AG211" s="19" t="s">
        <v>7</v>
      </c>
      <c r="AH211" s="43"/>
      <c r="AI211" s="19" t="s">
        <v>7</v>
      </c>
      <c r="AJ211" s="43"/>
      <c r="AK211" s="19" t="s">
        <v>7</v>
      </c>
      <c r="AL211" s="43"/>
      <c r="AM211" s="19" t="s">
        <v>7</v>
      </c>
      <c r="AN211" s="43"/>
      <c r="AO211" s="19" t="s">
        <v>7</v>
      </c>
      <c r="AP211" s="43"/>
      <c r="AQ211" s="19" t="s">
        <v>7</v>
      </c>
      <c r="AR211" s="43"/>
      <c r="AS211" s="19" t="s">
        <v>7</v>
      </c>
      <c r="AT211" s="43"/>
      <c r="AU211" s="19" t="s">
        <v>7</v>
      </c>
      <c r="AV211" s="43"/>
      <c r="AW211" s="19" t="s">
        <v>7</v>
      </c>
      <c r="AX211" s="43"/>
      <c r="AY211" s="19" t="s">
        <v>7</v>
      </c>
    </row>
    <row r="212" spans="1:51" x14ac:dyDescent="0.25">
      <c r="A212" s="26">
        <v>4081</v>
      </c>
      <c r="B212" s="59" t="s">
        <v>1134</v>
      </c>
      <c r="C212" s="18" t="s">
        <v>946</v>
      </c>
      <c r="D212" s="18" t="s">
        <v>951</v>
      </c>
      <c r="E212" s="34">
        <v>0</v>
      </c>
      <c r="F212" s="46" t="s">
        <v>75</v>
      </c>
      <c r="G212" s="47">
        <v>2</v>
      </c>
      <c r="H212" s="26"/>
      <c r="I212" s="19">
        <v>0</v>
      </c>
      <c r="J212" s="37"/>
      <c r="K212" s="19" t="s">
        <v>7</v>
      </c>
      <c r="L212" s="37"/>
      <c r="M212" s="19" t="s">
        <v>7</v>
      </c>
      <c r="N212" s="42"/>
      <c r="O212" s="19" t="s">
        <v>7</v>
      </c>
      <c r="P212" s="44"/>
      <c r="Q212" s="19" t="s">
        <v>7</v>
      </c>
      <c r="R212" s="42"/>
      <c r="S212" s="19" t="s">
        <v>7</v>
      </c>
      <c r="T212" s="43"/>
      <c r="U212" s="19" t="s">
        <v>7</v>
      </c>
      <c r="V212" s="43"/>
      <c r="W212" s="19" t="s">
        <v>7</v>
      </c>
      <c r="X212" s="42"/>
      <c r="Y212" s="19" t="s">
        <v>7</v>
      </c>
      <c r="Z212" s="43"/>
      <c r="AA212" s="19" t="s">
        <v>7</v>
      </c>
      <c r="AB212" s="43"/>
      <c r="AC212" s="19" t="s">
        <v>7</v>
      </c>
      <c r="AD212" s="43"/>
      <c r="AE212" s="19" t="s">
        <v>7</v>
      </c>
      <c r="AF212" s="43"/>
      <c r="AG212" s="19" t="s">
        <v>7</v>
      </c>
      <c r="AH212" s="43"/>
      <c r="AI212" s="19" t="s">
        <v>7</v>
      </c>
      <c r="AJ212" s="43"/>
      <c r="AK212" s="19" t="s">
        <v>7</v>
      </c>
      <c r="AL212" s="43"/>
      <c r="AM212" s="19" t="s">
        <v>7</v>
      </c>
      <c r="AN212" s="43"/>
      <c r="AO212" s="19" t="s">
        <v>7</v>
      </c>
      <c r="AP212" s="43"/>
      <c r="AQ212" s="19" t="s">
        <v>7</v>
      </c>
      <c r="AR212" s="43"/>
      <c r="AS212" s="19" t="s">
        <v>7</v>
      </c>
      <c r="AT212" s="43"/>
      <c r="AU212" s="19" t="s">
        <v>7</v>
      </c>
      <c r="AV212" s="43"/>
      <c r="AW212" s="19" t="s">
        <v>7</v>
      </c>
      <c r="AX212" s="43"/>
      <c r="AY212" s="19" t="s">
        <v>7</v>
      </c>
    </row>
    <row r="213" spans="1:51" x14ac:dyDescent="0.25">
      <c r="A213" s="26">
        <v>8139</v>
      </c>
      <c r="B213" s="59" t="s">
        <v>1134</v>
      </c>
      <c r="C213" s="18" t="s">
        <v>946</v>
      </c>
      <c r="D213" s="18" t="s">
        <v>954</v>
      </c>
      <c r="E213" s="34">
        <v>0</v>
      </c>
      <c r="F213" s="46" t="s">
        <v>49</v>
      </c>
      <c r="G213" s="47">
        <v>1</v>
      </c>
      <c r="H213" s="26"/>
      <c r="I213" s="19">
        <v>0</v>
      </c>
      <c r="J213" s="37"/>
      <c r="K213" s="19" t="s">
        <v>7</v>
      </c>
      <c r="L213" s="37"/>
      <c r="M213" s="19" t="s">
        <v>7</v>
      </c>
      <c r="N213" s="42"/>
      <c r="O213" s="19" t="s">
        <v>7</v>
      </c>
      <c r="P213" s="42"/>
      <c r="Q213" s="19" t="s">
        <v>7</v>
      </c>
      <c r="R213" s="42"/>
      <c r="S213" s="19" t="s">
        <v>7</v>
      </c>
      <c r="T213" s="43"/>
      <c r="U213" s="19" t="s">
        <v>7</v>
      </c>
      <c r="V213" s="43"/>
      <c r="W213" s="19" t="s">
        <v>7</v>
      </c>
      <c r="X213" s="43"/>
      <c r="Y213" s="19" t="s">
        <v>7</v>
      </c>
      <c r="Z213" s="43"/>
      <c r="AA213" s="19" t="s">
        <v>7</v>
      </c>
      <c r="AB213" s="43"/>
      <c r="AC213" s="19" t="s">
        <v>7</v>
      </c>
      <c r="AD213" s="43"/>
      <c r="AE213" s="19" t="s">
        <v>7</v>
      </c>
      <c r="AF213" s="43"/>
      <c r="AG213" s="19" t="s">
        <v>7</v>
      </c>
      <c r="AH213" s="43"/>
      <c r="AI213" s="19" t="s">
        <v>7</v>
      </c>
      <c r="AJ213" s="43"/>
      <c r="AK213" s="19" t="s">
        <v>7</v>
      </c>
      <c r="AL213" s="43"/>
      <c r="AM213" s="19" t="s">
        <v>7</v>
      </c>
      <c r="AN213" s="43"/>
      <c r="AO213" s="19" t="s">
        <v>7</v>
      </c>
      <c r="AP213" s="43"/>
      <c r="AQ213" s="19" t="s">
        <v>7</v>
      </c>
      <c r="AR213" s="43"/>
      <c r="AS213" s="19" t="s">
        <v>7</v>
      </c>
      <c r="AT213" s="43"/>
      <c r="AU213" s="19" t="s">
        <v>7</v>
      </c>
      <c r="AV213" s="43"/>
      <c r="AW213" s="19" t="s">
        <v>7</v>
      </c>
      <c r="AX213" s="43"/>
      <c r="AY213" s="19" t="s">
        <v>7</v>
      </c>
    </row>
    <row r="214" spans="1:51" x14ac:dyDescent="0.25">
      <c r="A214" s="26">
        <v>13428</v>
      </c>
      <c r="B214" s="59" t="s">
        <v>1134</v>
      </c>
      <c r="C214" s="18" t="s">
        <v>955</v>
      </c>
      <c r="D214" s="18" t="s">
        <v>956</v>
      </c>
      <c r="E214" s="34">
        <v>0</v>
      </c>
      <c r="F214" s="46" t="s">
        <v>252</v>
      </c>
      <c r="G214" s="48" t="s">
        <v>49</v>
      </c>
      <c r="H214" s="26"/>
      <c r="I214" s="19">
        <v>0</v>
      </c>
      <c r="J214" s="37"/>
      <c r="K214" s="19" t="s">
        <v>7</v>
      </c>
      <c r="L214" s="37"/>
      <c r="M214" s="19" t="s">
        <v>7</v>
      </c>
      <c r="N214" s="42"/>
      <c r="O214" s="19" t="s">
        <v>7</v>
      </c>
      <c r="P214" s="44"/>
      <c r="Q214" s="19" t="s">
        <v>7</v>
      </c>
      <c r="R214" s="42"/>
      <c r="S214" s="19" t="s">
        <v>7</v>
      </c>
      <c r="T214" s="43"/>
      <c r="U214" s="19" t="s">
        <v>7</v>
      </c>
      <c r="V214" s="43"/>
      <c r="W214" s="19" t="s">
        <v>7</v>
      </c>
      <c r="X214" s="42"/>
      <c r="Y214" s="19" t="s">
        <v>7</v>
      </c>
      <c r="Z214" s="43"/>
      <c r="AA214" s="19" t="s">
        <v>7</v>
      </c>
      <c r="AB214" s="43"/>
      <c r="AC214" s="19" t="s">
        <v>7</v>
      </c>
      <c r="AD214" s="43"/>
      <c r="AE214" s="19" t="s">
        <v>7</v>
      </c>
      <c r="AF214" s="43"/>
      <c r="AG214" s="19" t="s">
        <v>7</v>
      </c>
      <c r="AH214" s="43"/>
      <c r="AI214" s="19" t="s">
        <v>7</v>
      </c>
      <c r="AJ214" s="43"/>
      <c r="AK214" s="19" t="s">
        <v>7</v>
      </c>
      <c r="AL214" s="43"/>
      <c r="AM214" s="19" t="s">
        <v>7</v>
      </c>
      <c r="AN214" s="43"/>
      <c r="AO214" s="19" t="s">
        <v>7</v>
      </c>
      <c r="AP214" s="43"/>
      <c r="AQ214" s="19" t="s">
        <v>7</v>
      </c>
      <c r="AR214" s="43"/>
      <c r="AS214" s="19" t="s">
        <v>7</v>
      </c>
      <c r="AT214" s="43"/>
      <c r="AU214" s="19" t="s">
        <v>7</v>
      </c>
      <c r="AV214" s="43"/>
      <c r="AW214" s="19" t="s">
        <v>7</v>
      </c>
      <c r="AX214" s="43"/>
      <c r="AY214" s="19" t="s">
        <v>7</v>
      </c>
    </row>
    <row r="215" spans="1:51" x14ac:dyDescent="0.25">
      <c r="A215" s="26">
        <v>13334</v>
      </c>
      <c r="B215" s="59" t="s">
        <v>1134</v>
      </c>
      <c r="C215" s="18" t="s">
        <v>957</v>
      </c>
      <c r="D215" s="18" t="s">
        <v>958</v>
      </c>
      <c r="E215" s="34">
        <v>0</v>
      </c>
      <c r="F215" s="46" t="s">
        <v>49</v>
      </c>
      <c r="G215" s="47">
        <v>1</v>
      </c>
      <c r="H215" s="26"/>
      <c r="I215" s="19">
        <v>0</v>
      </c>
      <c r="J215" s="37"/>
      <c r="K215" s="19" t="s">
        <v>7</v>
      </c>
      <c r="L215" s="37"/>
      <c r="M215" s="19" t="s">
        <v>7</v>
      </c>
      <c r="N215" s="42"/>
      <c r="O215" s="19" t="s">
        <v>7</v>
      </c>
      <c r="P215" s="44"/>
      <c r="Q215" s="19" t="s">
        <v>7</v>
      </c>
      <c r="R215" s="42"/>
      <c r="S215" s="19" t="s">
        <v>7</v>
      </c>
      <c r="T215" s="43"/>
      <c r="U215" s="19" t="s">
        <v>7</v>
      </c>
      <c r="V215" s="43"/>
      <c r="W215" s="19" t="s">
        <v>7</v>
      </c>
      <c r="X215" s="42"/>
      <c r="Y215" s="19" t="s">
        <v>7</v>
      </c>
      <c r="Z215" s="43"/>
      <c r="AA215" s="19" t="s">
        <v>7</v>
      </c>
      <c r="AB215" s="43"/>
      <c r="AC215" s="19" t="s">
        <v>7</v>
      </c>
      <c r="AD215" s="43"/>
      <c r="AE215" s="19" t="s">
        <v>7</v>
      </c>
      <c r="AF215" s="43"/>
      <c r="AG215" s="19" t="s">
        <v>7</v>
      </c>
      <c r="AH215" s="43"/>
      <c r="AI215" s="19" t="s">
        <v>7</v>
      </c>
      <c r="AJ215" s="43"/>
      <c r="AK215" s="19" t="s">
        <v>7</v>
      </c>
      <c r="AL215" s="43"/>
      <c r="AM215" s="19" t="s">
        <v>7</v>
      </c>
      <c r="AN215" s="43"/>
      <c r="AO215" s="19" t="s">
        <v>7</v>
      </c>
      <c r="AP215" s="43"/>
      <c r="AQ215" s="19" t="s">
        <v>7</v>
      </c>
      <c r="AR215" s="43"/>
      <c r="AS215" s="19" t="s">
        <v>7</v>
      </c>
      <c r="AT215" s="43"/>
      <c r="AU215" s="19" t="s">
        <v>7</v>
      </c>
      <c r="AV215" s="43"/>
      <c r="AW215" s="19" t="s">
        <v>7</v>
      </c>
      <c r="AX215" s="43"/>
      <c r="AY215" s="19" t="s">
        <v>7</v>
      </c>
    </row>
    <row r="216" spans="1:51" x14ac:dyDescent="0.25">
      <c r="A216" s="26">
        <v>13475</v>
      </c>
      <c r="B216" s="59" t="s">
        <v>1134</v>
      </c>
      <c r="C216" s="18" t="s">
        <v>972</v>
      </c>
      <c r="D216" s="18" t="s">
        <v>79</v>
      </c>
      <c r="E216" s="34">
        <v>0</v>
      </c>
      <c r="F216" s="46" t="s">
        <v>49</v>
      </c>
      <c r="G216" s="47">
        <v>1</v>
      </c>
      <c r="H216" s="26"/>
      <c r="I216" s="19">
        <v>0</v>
      </c>
      <c r="J216" s="37"/>
      <c r="K216" s="19" t="s">
        <v>7</v>
      </c>
      <c r="L216" s="37"/>
      <c r="M216" s="19" t="s">
        <v>7</v>
      </c>
      <c r="N216" s="42"/>
      <c r="O216" s="19" t="s">
        <v>7</v>
      </c>
      <c r="P216" s="42"/>
      <c r="Q216" s="19" t="s">
        <v>7</v>
      </c>
      <c r="R216" s="42"/>
      <c r="S216" s="19" t="s">
        <v>7</v>
      </c>
      <c r="T216" s="43"/>
      <c r="U216" s="19" t="s">
        <v>7</v>
      </c>
      <c r="V216" s="43"/>
      <c r="W216" s="19" t="s">
        <v>7</v>
      </c>
      <c r="X216" s="42"/>
      <c r="Y216" s="19" t="s">
        <v>7</v>
      </c>
      <c r="Z216" s="43"/>
      <c r="AA216" s="19" t="s">
        <v>7</v>
      </c>
      <c r="AB216" s="43"/>
      <c r="AC216" s="19" t="s">
        <v>7</v>
      </c>
      <c r="AD216" s="43"/>
      <c r="AE216" s="19" t="s">
        <v>7</v>
      </c>
      <c r="AF216" s="43"/>
      <c r="AG216" s="19" t="s">
        <v>7</v>
      </c>
      <c r="AH216" s="43"/>
      <c r="AI216" s="19" t="s">
        <v>7</v>
      </c>
      <c r="AJ216" s="43"/>
      <c r="AK216" s="19" t="s">
        <v>7</v>
      </c>
      <c r="AL216" s="43"/>
      <c r="AM216" s="19" t="s">
        <v>7</v>
      </c>
      <c r="AN216" s="43"/>
      <c r="AO216" s="19" t="s">
        <v>7</v>
      </c>
      <c r="AP216" s="43"/>
      <c r="AQ216" s="19" t="s">
        <v>7</v>
      </c>
      <c r="AR216" s="43"/>
      <c r="AS216" s="19" t="s">
        <v>7</v>
      </c>
      <c r="AT216" s="43"/>
      <c r="AU216" s="19" t="s">
        <v>7</v>
      </c>
      <c r="AV216" s="43"/>
      <c r="AW216" s="19" t="s">
        <v>7</v>
      </c>
      <c r="AX216" s="43"/>
      <c r="AY216" s="19" t="s">
        <v>7</v>
      </c>
    </row>
    <row r="217" spans="1:51" x14ac:dyDescent="0.25">
      <c r="A217" s="26">
        <v>2236</v>
      </c>
      <c r="B217" s="59" t="s">
        <v>1134</v>
      </c>
      <c r="C217" s="18" t="s">
        <v>978</v>
      </c>
      <c r="D217" s="18" t="s">
        <v>979</v>
      </c>
      <c r="E217" s="34">
        <v>0</v>
      </c>
      <c r="F217" s="46" t="s">
        <v>45</v>
      </c>
      <c r="G217" s="47">
        <v>5</v>
      </c>
      <c r="H217" s="26"/>
      <c r="I217" s="19">
        <v>0</v>
      </c>
      <c r="J217" s="37"/>
      <c r="K217" s="19" t="s">
        <v>7</v>
      </c>
      <c r="L217" s="37"/>
      <c r="M217" s="19" t="s">
        <v>7</v>
      </c>
      <c r="N217" s="42"/>
      <c r="O217" s="19" t="s">
        <v>7</v>
      </c>
      <c r="P217" s="44"/>
      <c r="Q217" s="19" t="s">
        <v>7</v>
      </c>
      <c r="R217" s="42"/>
      <c r="S217" s="19" t="s">
        <v>7</v>
      </c>
      <c r="T217" s="43"/>
      <c r="U217" s="19" t="s">
        <v>7</v>
      </c>
      <c r="V217" s="43"/>
      <c r="W217" s="19" t="s">
        <v>7</v>
      </c>
      <c r="X217" s="43"/>
      <c r="Y217" s="19" t="s">
        <v>7</v>
      </c>
      <c r="Z217" s="43"/>
      <c r="AA217" s="19" t="s">
        <v>7</v>
      </c>
      <c r="AB217" s="43"/>
      <c r="AC217" s="19" t="s">
        <v>7</v>
      </c>
      <c r="AD217" s="43"/>
      <c r="AE217" s="19" t="s">
        <v>7</v>
      </c>
      <c r="AF217" s="43"/>
      <c r="AG217" s="19" t="s">
        <v>7</v>
      </c>
      <c r="AH217" s="43"/>
      <c r="AI217" s="19" t="s">
        <v>7</v>
      </c>
      <c r="AJ217" s="43"/>
      <c r="AK217" s="19" t="s">
        <v>7</v>
      </c>
      <c r="AL217" s="43"/>
      <c r="AM217" s="19" t="s">
        <v>7</v>
      </c>
      <c r="AN217" s="43"/>
      <c r="AO217" s="19" t="s">
        <v>7</v>
      </c>
      <c r="AP217" s="43"/>
      <c r="AQ217" s="19" t="s">
        <v>7</v>
      </c>
      <c r="AR217" s="43"/>
      <c r="AS217" s="19" t="s">
        <v>7</v>
      </c>
      <c r="AT217" s="43"/>
      <c r="AU217" s="19" t="s">
        <v>7</v>
      </c>
      <c r="AV217" s="43"/>
      <c r="AW217" s="19" t="s">
        <v>7</v>
      </c>
      <c r="AX217" s="43"/>
      <c r="AY217" s="19" t="s">
        <v>7</v>
      </c>
    </row>
    <row r="218" spans="1:51" x14ac:dyDescent="0.25">
      <c r="A218" s="26">
        <v>5396</v>
      </c>
      <c r="B218" s="59" t="s">
        <v>1134</v>
      </c>
      <c r="C218" s="18" t="s">
        <v>175</v>
      </c>
      <c r="D218" s="18" t="s">
        <v>176</v>
      </c>
      <c r="E218" s="34">
        <v>0</v>
      </c>
      <c r="F218" s="46" t="s">
        <v>49</v>
      </c>
      <c r="G218" s="47">
        <v>1</v>
      </c>
      <c r="H218" s="26"/>
      <c r="I218" s="19">
        <v>0</v>
      </c>
      <c r="J218" s="37"/>
      <c r="K218" s="19" t="s">
        <v>7</v>
      </c>
      <c r="L218" s="37"/>
      <c r="M218" s="19" t="s">
        <v>7</v>
      </c>
      <c r="N218" s="42"/>
      <c r="O218" s="19" t="s">
        <v>7</v>
      </c>
      <c r="P218" s="42"/>
      <c r="Q218" s="19" t="s">
        <v>7</v>
      </c>
      <c r="R218" s="42"/>
      <c r="S218" s="19" t="s">
        <v>7</v>
      </c>
      <c r="T218" s="43"/>
      <c r="U218" s="19" t="s">
        <v>7</v>
      </c>
      <c r="V218" s="43"/>
      <c r="W218" s="19" t="s">
        <v>7</v>
      </c>
      <c r="X218" s="42"/>
      <c r="Y218" s="19" t="s">
        <v>7</v>
      </c>
      <c r="Z218" s="43"/>
      <c r="AA218" s="19" t="s">
        <v>7</v>
      </c>
      <c r="AB218" s="43"/>
      <c r="AC218" s="19" t="s">
        <v>7</v>
      </c>
      <c r="AD218" s="43"/>
      <c r="AE218" s="19" t="s">
        <v>7</v>
      </c>
      <c r="AF218" s="43"/>
      <c r="AG218" s="19" t="s">
        <v>7</v>
      </c>
      <c r="AH218" s="43"/>
      <c r="AI218" s="19" t="s">
        <v>7</v>
      </c>
      <c r="AJ218" s="43"/>
      <c r="AK218" s="19" t="s">
        <v>7</v>
      </c>
      <c r="AL218" s="43"/>
      <c r="AM218" s="19" t="s">
        <v>7</v>
      </c>
      <c r="AN218" s="43"/>
      <c r="AO218" s="19" t="s">
        <v>7</v>
      </c>
      <c r="AP218" s="43"/>
      <c r="AQ218" s="19" t="s">
        <v>7</v>
      </c>
      <c r="AR218" s="43"/>
      <c r="AS218" s="19" t="s">
        <v>7</v>
      </c>
      <c r="AT218" s="43"/>
      <c r="AU218" s="19" t="s">
        <v>7</v>
      </c>
      <c r="AV218" s="43"/>
      <c r="AW218" s="19" t="s">
        <v>7</v>
      </c>
      <c r="AX218" s="43"/>
      <c r="AY218" s="19" t="s">
        <v>7</v>
      </c>
    </row>
    <row r="219" spans="1:51" x14ac:dyDescent="0.25">
      <c r="A219" s="26">
        <v>4116</v>
      </c>
      <c r="B219" s="59" t="s">
        <v>1134</v>
      </c>
      <c r="C219" s="18" t="s">
        <v>983</v>
      </c>
      <c r="D219" s="18" t="s">
        <v>984</v>
      </c>
      <c r="E219" s="34">
        <v>0</v>
      </c>
      <c r="F219" s="46" t="s">
        <v>87</v>
      </c>
      <c r="G219" s="47">
        <v>1</v>
      </c>
      <c r="H219" s="26"/>
      <c r="I219" s="19">
        <v>0</v>
      </c>
      <c r="J219" s="37"/>
      <c r="K219" s="19" t="s">
        <v>7</v>
      </c>
      <c r="L219" s="37"/>
      <c r="M219" s="19" t="s">
        <v>7</v>
      </c>
      <c r="N219" s="42"/>
      <c r="O219" s="19" t="s">
        <v>7</v>
      </c>
      <c r="P219" s="44"/>
      <c r="Q219" s="19" t="s">
        <v>7</v>
      </c>
      <c r="R219" s="42"/>
      <c r="S219" s="19" t="s">
        <v>7</v>
      </c>
      <c r="T219" s="43"/>
      <c r="U219" s="19" t="s">
        <v>7</v>
      </c>
      <c r="V219" s="43"/>
      <c r="W219" s="19" t="s">
        <v>7</v>
      </c>
      <c r="X219" s="43"/>
      <c r="Y219" s="19" t="s">
        <v>7</v>
      </c>
      <c r="Z219" s="43"/>
      <c r="AA219" s="19" t="s">
        <v>7</v>
      </c>
      <c r="AB219" s="43"/>
      <c r="AC219" s="19" t="s">
        <v>7</v>
      </c>
      <c r="AD219" s="43"/>
      <c r="AE219" s="19" t="s">
        <v>7</v>
      </c>
      <c r="AF219" s="43"/>
      <c r="AG219" s="19" t="s">
        <v>7</v>
      </c>
      <c r="AH219" s="43"/>
      <c r="AI219" s="19" t="s">
        <v>7</v>
      </c>
      <c r="AJ219" s="43"/>
      <c r="AK219" s="19" t="s">
        <v>7</v>
      </c>
      <c r="AL219" s="43"/>
      <c r="AM219" s="19" t="s">
        <v>7</v>
      </c>
      <c r="AN219" s="43"/>
      <c r="AO219" s="19" t="s">
        <v>7</v>
      </c>
      <c r="AP219" s="43"/>
      <c r="AQ219" s="19" t="s">
        <v>7</v>
      </c>
      <c r="AR219" s="43"/>
      <c r="AS219" s="19" t="s">
        <v>7</v>
      </c>
      <c r="AT219" s="43"/>
      <c r="AU219" s="19" t="s">
        <v>7</v>
      </c>
      <c r="AV219" s="43"/>
      <c r="AW219" s="19" t="s">
        <v>7</v>
      </c>
      <c r="AX219" s="43"/>
      <c r="AY219" s="19" t="s">
        <v>7</v>
      </c>
    </row>
    <row r="220" spans="1:51" x14ac:dyDescent="0.25">
      <c r="A220" s="26">
        <v>4729</v>
      </c>
      <c r="B220" s="59" t="s">
        <v>1134</v>
      </c>
      <c r="C220" s="18" t="s">
        <v>133</v>
      </c>
      <c r="D220" s="18" t="s">
        <v>134</v>
      </c>
      <c r="E220" s="34">
        <v>0</v>
      </c>
      <c r="F220" s="46" t="s">
        <v>45</v>
      </c>
      <c r="G220" s="47">
        <v>3</v>
      </c>
      <c r="H220" s="26"/>
      <c r="I220" s="19">
        <v>0</v>
      </c>
      <c r="J220" s="37"/>
      <c r="K220" s="19" t="s">
        <v>7</v>
      </c>
      <c r="L220" s="37"/>
      <c r="M220" s="19" t="s">
        <v>7</v>
      </c>
      <c r="N220" s="42"/>
      <c r="O220" s="19" t="s">
        <v>7</v>
      </c>
      <c r="P220" s="42"/>
      <c r="Q220" s="19" t="s">
        <v>7</v>
      </c>
      <c r="R220" s="42"/>
      <c r="S220" s="19" t="s">
        <v>7</v>
      </c>
      <c r="T220" s="43"/>
      <c r="U220" s="19" t="s">
        <v>7</v>
      </c>
      <c r="V220" s="43"/>
      <c r="W220" s="19" t="s">
        <v>7</v>
      </c>
      <c r="X220" s="42"/>
      <c r="Y220" s="19" t="s">
        <v>7</v>
      </c>
      <c r="Z220" s="43"/>
      <c r="AA220" s="19" t="s">
        <v>7</v>
      </c>
      <c r="AB220" s="43"/>
      <c r="AC220" s="19" t="s">
        <v>7</v>
      </c>
      <c r="AD220" s="43"/>
      <c r="AE220" s="19" t="s">
        <v>7</v>
      </c>
      <c r="AF220" s="43"/>
      <c r="AG220" s="19" t="s">
        <v>7</v>
      </c>
      <c r="AH220" s="43"/>
      <c r="AI220" s="19" t="s">
        <v>7</v>
      </c>
      <c r="AJ220" s="43"/>
      <c r="AK220" s="19" t="s">
        <v>7</v>
      </c>
      <c r="AL220" s="43"/>
      <c r="AM220" s="19" t="s">
        <v>7</v>
      </c>
      <c r="AN220" s="43"/>
      <c r="AO220" s="19" t="s">
        <v>7</v>
      </c>
      <c r="AP220" s="43"/>
      <c r="AQ220" s="19" t="s">
        <v>7</v>
      </c>
      <c r="AR220" s="43"/>
      <c r="AS220" s="19" t="s">
        <v>7</v>
      </c>
      <c r="AT220" s="43"/>
      <c r="AU220" s="19" t="s">
        <v>7</v>
      </c>
      <c r="AV220" s="43"/>
      <c r="AW220" s="19" t="s">
        <v>7</v>
      </c>
      <c r="AX220" s="43"/>
      <c r="AY220" s="19" t="s">
        <v>7</v>
      </c>
    </row>
    <row r="221" spans="1:51" x14ac:dyDescent="0.25">
      <c r="A221" s="26">
        <v>13436</v>
      </c>
      <c r="B221" s="59" t="s">
        <v>1134</v>
      </c>
      <c r="C221" s="18" t="s">
        <v>1009</v>
      </c>
      <c r="D221" s="18" t="s">
        <v>730</v>
      </c>
      <c r="E221" s="34">
        <v>0</v>
      </c>
      <c r="F221" s="46" t="s">
        <v>75</v>
      </c>
      <c r="G221" s="47">
        <v>1</v>
      </c>
      <c r="H221" s="26"/>
      <c r="I221" s="19">
        <v>0</v>
      </c>
      <c r="J221" s="37"/>
      <c r="K221" s="19" t="s">
        <v>7</v>
      </c>
      <c r="L221" s="37"/>
      <c r="M221" s="19" t="s">
        <v>7</v>
      </c>
      <c r="N221" s="42"/>
      <c r="O221" s="19" t="s">
        <v>7</v>
      </c>
      <c r="P221" s="44"/>
      <c r="Q221" s="19" t="s">
        <v>7</v>
      </c>
      <c r="R221" s="42"/>
      <c r="S221" s="19" t="s">
        <v>7</v>
      </c>
      <c r="T221" s="43"/>
      <c r="U221" s="19" t="s">
        <v>7</v>
      </c>
      <c r="V221" s="43"/>
      <c r="W221" s="19" t="s">
        <v>7</v>
      </c>
      <c r="X221" s="43"/>
      <c r="Y221" s="19" t="s">
        <v>7</v>
      </c>
      <c r="Z221" s="43"/>
      <c r="AA221" s="19" t="s">
        <v>7</v>
      </c>
      <c r="AB221" s="43"/>
      <c r="AC221" s="19" t="s">
        <v>7</v>
      </c>
      <c r="AD221" s="43"/>
      <c r="AE221" s="19" t="s">
        <v>7</v>
      </c>
      <c r="AF221" s="43"/>
      <c r="AG221" s="19" t="s">
        <v>7</v>
      </c>
      <c r="AH221" s="43"/>
      <c r="AI221" s="19" t="s">
        <v>7</v>
      </c>
      <c r="AJ221" s="43"/>
      <c r="AK221" s="19" t="s">
        <v>7</v>
      </c>
      <c r="AL221" s="43"/>
      <c r="AM221" s="19" t="s">
        <v>7</v>
      </c>
      <c r="AN221" s="43"/>
      <c r="AO221" s="19" t="s">
        <v>7</v>
      </c>
      <c r="AP221" s="43"/>
      <c r="AQ221" s="19" t="s">
        <v>7</v>
      </c>
      <c r="AR221" s="43"/>
      <c r="AS221" s="19" t="s">
        <v>7</v>
      </c>
      <c r="AT221" s="43"/>
      <c r="AU221" s="19" t="s">
        <v>7</v>
      </c>
      <c r="AV221" s="43"/>
      <c r="AW221" s="19" t="s">
        <v>7</v>
      </c>
      <c r="AX221" s="43"/>
      <c r="AY221" s="19" t="s">
        <v>7</v>
      </c>
    </row>
    <row r="222" spans="1:51" x14ac:dyDescent="0.25">
      <c r="A222" s="26">
        <v>12160</v>
      </c>
      <c r="B222" s="59" t="s">
        <v>1134</v>
      </c>
      <c r="C222" s="18" t="s">
        <v>210</v>
      </c>
      <c r="D222" s="18" t="s">
        <v>211</v>
      </c>
      <c r="E222" s="34">
        <v>0</v>
      </c>
      <c r="F222" s="46" t="s">
        <v>87</v>
      </c>
      <c r="G222" s="47">
        <v>1</v>
      </c>
      <c r="H222" s="26"/>
      <c r="I222" s="19">
        <v>0</v>
      </c>
      <c r="J222" s="37"/>
      <c r="K222" s="19" t="s">
        <v>7</v>
      </c>
      <c r="L222" s="37"/>
      <c r="M222" s="19" t="s">
        <v>7</v>
      </c>
      <c r="N222" s="42"/>
      <c r="O222" s="19" t="s">
        <v>7</v>
      </c>
      <c r="P222" s="44"/>
      <c r="Q222" s="19" t="s">
        <v>7</v>
      </c>
      <c r="R222" s="42"/>
      <c r="S222" s="19" t="s">
        <v>7</v>
      </c>
      <c r="T222" s="43"/>
      <c r="U222" s="19" t="s">
        <v>7</v>
      </c>
      <c r="V222" s="43"/>
      <c r="W222" s="19" t="s">
        <v>7</v>
      </c>
      <c r="X222" s="42"/>
      <c r="Y222" s="19" t="s">
        <v>7</v>
      </c>
      <c r="Z222" s="43"/>
      <c r="AA222" s="19" t="s">
        <v>7</v>
      </c>
      <c r="AB222" s="43"/>
      <c r="AC222" s="19" t="s">
        <v>7</v>
      </c>
      <c r="AD222" s="43"/>
      <c r="AE222" s="19" t="s">
        <v>7</v>
      </c>
      <c r="AF222" s="43"/>
      <c r="AG222" s="19" t="s">
        <v>7</v>
      </c>
      <c r="AH222" s="43"/>
      <c r="AI222" s="19" t="s">
        <v>7</v>
      </c>
      <c r="AJ222" s="43"/>
      <c r="AK222" s="19" t="s">
        <v>7</v>
      </c>
      <c r="AL222" s="43"/>
      <c r="AM222" s="19" t="s">
        <v>7</v>
      </c>
      <c r="AN222" s="43"/>
      <c r="AO222" s="19" t="s">
        <v>7</v>
      </c>
      <c r="AP222" s="43"/>
      <c r="AQ222" s="19" t="s">
        <v>7</v>
      </c>
      <c r="AR222" s="43"/>
      <c r="AS222" s="19" t="s">
        <v>7</v>
      </c>
      <c r="AT222" s="43"/>
      <c r="AU222" s="19" t="s">
        <v>7</v>
      </c>
      <c r="AV222" s="43"/>
      <c r="AW222" s="19" t="s">
        <v>7</v>
      </c>
      <c r="AX222" s="43"/>
      <c r="AY222" s="19" t="s">
        <v>7</v>
      </c>
    </row>
    <row r="223" spans="1:51" x14ac:dyDescent="0.25">
      <c r="A223" s="26">
        <v>1962</v>
      </c>
      <c r="B223" s="59" t="s">
        <v>1134</v>
      </c>
      <c r="C223" s="18" t="s">
        <v>1031</v>
      </c>
      <c r="D223" s="18" t="s">
        <v>68</v>
      </c>
      <c r="E223" s="34">
        <v>0</v>
      </c>
      <c r="F223" s="46" t="s">
        <v>75</v>
      </c>
      <c r="G223" s="47">
        <v>5</v>
      </c>
      <c r="H223" s="26"/>
      <c r="I223" s="19">
        <v>0</v>
      </c>
      <c r="J223" s="37"/>
      <c r="K223" s="19" t="s">
        <v>7</v>
      </c>
      <c r="L223" s="37"/>
      <c r="M223" s="19" t="s">
        <v>7</v>
      </c>
      <c r="N223" s="42"/>
      <c r="O223" s="19" t="s">
        <v>7</v>
      </c>
      <c r="P223" s="44"/>
      <c r="Q223" s="19" t="s">
        <v>7</v>
      </c>
      <c r="R223" s="42"/>
      <c r="S223" s="19" t="s">
        <v>7</v>
      </c>
      <c r="T223" s="43"/>
      <c r="U223" s="19" t="s">
        <v>7</v>
      </c>
      <c r="V223" s="43"/>
      <c r="W223" s="19" t="s">
        <v>7</v>
      </c>
      <c r="X223" s="42"/>
      <c r="Y223" s="19" t="s">
        <v>7</v>
      </c>
      <c r="Z223" s="43"/>
      <c r="AA223" s="19" t="s">
        <v>7</v>
      </c>
      <c r="AB223" s="43"/>
      <c r="AC223" s="19" t="s">
        <v>7</v>
      </c>
      <c r="AD223" s="43"/>
      <c r="AE223" s="19" t="s">
        <v>7</v>
      </c>
      <c r="AF223" s="43"/>
      <c r="AG223" s="19" t="s">
        <v>7</v>
      </c>
      <c r="AH223" s="43"/>
      <c r="AI223" s="19" t="s">
        <v>7</v>
      </c>
      <c r="AJ223" s="43"/>
      <c r="AK223" s="19" t="s">
        <v>7</v>
      </c>
      <c r="AL223" s="43"/>
      <c r="AM223" s="19" t="s">
        <v>7</v>
      </c>
      <c r="AN223" s="43"/>
      <c r="AO223" s="19" t="s">
        <v>7</v>
      </c>
      <c r="AP223" s="43"/>
      <c r="AQ223" s="19" t="s">
        <v>7</v>
      </c>
      <c r="AR223" s="43"/>
      <c r="AS223" s="19" t="s">
        <v>7</v>
      </c>
      <c r="AT223" s="43"/>
      <c r="AU223" s="19" t="s">
        <v>7</v>
      </c>
      <c r="AV223" s="43"/>
      <c r="AW223" s="19" t="s">
        <v>7</v>
      </c>
      <c r="AX223" s="43"/>
      <c r="AY223" s="19" t="s">
        <v>7</v>
      </c>
    </row>
    <row r="224" spans="1:51" x14ac:dyDescent="0.25">
      <c r="A224" s="26">
        <v>12861</v>
      </c>
      <c r="B224" s="59" t="s">
        <v>1134</v>
      </c>
      <c r="C224" s="18" t="s">
        <v>1035</v>
      </c>
      <c r="D224" s="18" t="s">
        <v>1036</v>
      </c>
      <c r="E224" s="34">
        <v>0</v>
      </c>
      <c r="F224" s="46" t="s">
        <v>49</v>
      </c>
      <c r="G224" s="47">
        <v>1</v>
      </c>
      <c r="H224" s="26"/>
      <c r="I224" s="19">
        <v>0</v>
      </c>
      <c r="J224" s="37"/>
      <c r="K224" s="19" t="s">
        <v>7</v>
      </c>
      <c r="L224" s="37"/>
      <c r="M224" s="19" t="s">
        <v>7</v>
      </c>
      <c r="N224" s="42"/>
      <c r="O224" s="19" t="s">
        <v>7</v>
      </c>
      <c r="P224" s="42"/>
      <c r="Q224" s="19" t="s">
        <v>7</v>
      </c>
      <c r="R224" s="42"/>
      <c r="S224" s="19" t="s">
        <v>7</v>
      </c>
      <c r="T224" s="43"/>
      <c r="U224" s="19" t="s">
        <v>7</v>
      </c>
      <c r="V224" s="43"/>
      <c r="W224" s="19" t="s">
        <v>7</v>
      </c>
      <c r="X224" s="43"/>
      <c r="Y224" s="19" t="s">
        <v>7</v>
      </c>
      <c r="Z224" s="43"/>
      <c r="AA224" s="19" t="s">
        <v>7</v>
      </c>
      <c r="AB224" s="43"/>
      <c r="AC224" s="19" t="s">
        <v>7</v>
      </c>
      <c r="AD224" s="43"/>
      <c r="AE224" s="19" t="s">
        <v>7</v>
      </c>
      <c r="AF224" s="43"/>
      <c r="AG224" s="19" t="s">
        <v>7</v>
      </c>
      <c r="AH224" s="43"/>
      <c r="AI224" s="19" t="s">
        <v>7</v>
      </c>
      <c r="AJ224" s="43"/>
      <c r="AK224" s="19" t="s">
        <v>7</v>
      </c>
      <c r="AL224" s="43"/>
      <c r="AM224" s="19" t="s">
        <v>7</v>
      </c>
      <c r="AN224" s="43"/>
      <c r="AO224" s="19" t="s">
        <v>7</v>
      </c>
      <c r="AP224" s="43"/>
      <c r="AQ224" s="19" t="s">
        <v>7</v>
      </c>
      <c r="AR224" s="43"/>
      <c r="AS224" s="19" t="s">
        <v>7</v>
      </c>
      <c r="AT224" s="43"/>
      <c r="AU224" s="19" t="s">
        <v>7</v>
      </c>
      <c r="AV224" s="43"/>
      <c r="AW224" s="19" t="s">
        <v>7</v>
      </c>
      <c r="AX224" s="43"/>
      <c r="AY224" s="19" t="s">
        <v>7</v>
      </c>
    </row>
    <row r="225" spans="1:51" x14ac:dyDescent="0.25">
      <c r="A225" s="26">
        <v>10141</v>
      </c>
      <c r="B225" s="59" t="s">
        <v>1134</v>
      </c>
      <c r="C225" s="18" t="s">
        <v>1039</v>
      </c>
      <c r="D225" s="18" t="s">
        <v>1040</v>
      </c>
      <c r="E225" s="34">
        <v>0</v>
      </c>
      <c r="F225" s="46" t="s">
        <v>49</v>
      </c>
      <c r="G225" s="47">
        <v>1</v>
      </c>
      <c r="H225" s="26"/>
      <c r="I225" s="19">
        <v>0</v>
      </c>
      <c r="J225" s="37"/>
      <c r="K225" s="19" t="s">
        <v>7</v>
      </c>
      <c r="L225" s="37"/>
      <c r="M225" s="19" t="s">
        <v>7</v>
      </c>
      <c r="N225" s="42"/>
      <c r="O225" s="19" t="s">
        <v>7</v>
      </c>
      <c r="P225" s="44"/>
      <c r="Q225" s="19" t="s">
        <v>7</v>
      </c>
      <c r="R225" s="42"/>
      <c r="S225" s="19" t="s">
        <v>7</v>
      </c>
      <c r="T225" s="43"/>
      <c r="U225" s="19" t="s">
        <v>7</v>
      </c>
      <c r="V225" s="43"/>
      <c r="W225" s="19" t="s">
        <v>7</v>
      </c>
      <c r="X225" s="42"/>
      <c r="Y225" s="19" t="s">
        <v>7</v>
      </c>
      <c r="Z225" s="43"/>
      <c r="AA225" s="19" t="s">
        <v>7</v>
      </c>
      <c r="AB225" s="43"/>
      <c r="AC225" s="19" t="s">
        <v>7</v>
      </c>
      <c r="AD225" s="43"/>
      <c r="AE225" s="19" t="s">
        <v>7</v>
      </c>
      <c r="AF225" s="43"/>
      <c r="AG225" s="19" t="s">
        <v>7</v>
      </c>
      <c r="AH225" s="43"/>
      <c r="AI225" s="19" t="s">
        <v>7</v>
      </c>
      <c r="AJ225" s="43"/>
      <c r="AK225" s="19" t="s">
        <v>7</v>
      </c>
      <c r="AL225" s="43"/>
      <c r="AM225" s="19" t="s">
        <v>7</v>
      </c>
      <c r="AN225" s="43"/>
      <c r="AO225" s="19" t="s">
        <v>7</v>
      </c>
      <c r="AP225" s="43"/>
      <c r="AQ225" s="19" t="s">
        <v>7</v>
      </c>
      <c r="AR225" s="43"/>
      <c r="AS225" s="19" t="s">
        <v>7</v>
      </c>
      <c r="AT225" s="43"/>
      <c r="AU225" s="19" t="s">
        <v>7</v>
      </c>
      <c r="AV225" s="43"/>
      <c r="AW225" s="19" t="s">
        <v>7</v>
      </c>
      <c r="AX225" s="43"/>
      <c r="AY225" s="19" t="s">
        <v>7</v>
      </c>
    </row>
    <row r="226" spans="1:51" x14ac:dyDescent="0.25">
      <c r="A226" s="35"/>
      <c r="B226" s="59" t="s">
        <v>1134</v>
      </c>
      <c r="C226" s="18" t="s">
        <v>1043</v>
      </c>
      <c r="D226" s="18" t="s">
        <v>1044</v>
      </c>
      <c r="E226" s="34">
        <v>0</v>
      </c>
      <c r="F226" s="46" t="s">
        <v>75</v>
      </c>
      <c r="G226" s="47">
        <v>1</v>
      </c>
      <c r="H226" s="26"/>
      <c r="I226" s="19">
        <v>0</v>
      </c>
      <c r="J226" s="37"/>
      <c r="K226" s="19" t="s">
        <v>7</v>
      </c>
      <c r="L226" s="37"/>
      <c r="M226" s="19" t="s">
        <v>7</v>
      </c>
      <c r="N226" s="42"/>
      <c r="O226" s="19" t="s">
        <v>7</v>
      </c>
      <c r="P226" s="44"/>
      <c r="Q226" s="19" t="s">
        <v>7</v>
      </c>
      <c r="R226" s="42"/>
      <c r="S226" s="19" t="s">
        <v>7</v>
      </c>
      <c r="T226" s="43"/>
      <c r="U226" s="19" t="s">
        <v>7</v>
      </c>
      <c r="V226" s="43"/>
      <c r="W226" s="19" t="s">
        <v>7</v>
      </c>
      <c r="X226" s="42"/>
      <c r="Y226" s="19" t="s">
        <v>7</v>
      </c>
      <c r="Z226" s="43"/>
      <c r="AA226" s="19" t="s">
        <v>7</v>
      </c>
      <c r="AB226" s="43"/>
      <c r="AC226" s="19" t="s">
        <v>7</v>
      </c>
      <c r="AD226" s="43"/>
      <c r="AE226" s="19" t="s">
        <v>7</v>
      </c>
      <c r="AF226" s="43"/>
      <c r="AG226" s="19" t="s">
        <v>7</v>
      </c>
      <c r="AH226" s="43"/>
      <c r="AI226" s="19" t="s">
        <v>7</v>
      </c>
      <c r="AJ226" s="43"/>
      <c r="AK226" s="19" t="s">
        <v>7</v>
      </c>
      <c r="AL226" s="43"/>
      <c r="AM226" s="19" t="s">
        <v>7</v>
      </c>
      <c r="AN226" s="43"/>
      <c r="AO226" s="19" t="s">
        <v>7</v>
      </c>
      <c r="AP226" s="43"/>
      <c r="AQ226" s="19" t="s">
        <v>7</v>
      </c>
      <c r="AR226" s="43"/>
      <c r="AS226" s="19" t="s">
        <v>7</v>
      </c>
      <c r="AT226" s="43"/>
      <c r="AU226" s="19" t="s">
        <v>7</v>
      </c>
      <c r="AV226" s="43"/>
      <c r="AW226" s="19" t="s">
        <v>7</v>
      </c>
      <c r="AX226" s="43"/>
      <c r="AY226" s="19" t="s">
        <v>7</v>
      </c>
    </row>
    <row r="227" spans="1:51" x14ac:dyDescent="0.25">
      <c r="A227" s="35"/>
      <c r="B227" s="59" t="s">
        <v>1134</v>
      </c>
      <c r="C227" s="18" t="s">
        <v>1043</v>
      </c>
      <c r="D227" s="18" t="s">
        <v>1047</v>
      </c>
      <c r="E227" s="34">
        <v>0</v>
      </c>
      <c r="F227" s="46" t="s">
        <v>75</v>
      </c>
      <c r="G227" s="47">
        <v>1</v>
      </c>
      <c r="H227" s="26"/>
      <c r="I227" s="19">
        <v>0</v>
      </c>
      <c r="J227" s="37"/>
      <c r="K227" s="19" t="s">
        <v>7</v>
      </c>
      <c r="L227" s="37"/>
      <c r="M227" s="19" t="s">
        <v>7</v>
      </c>
      <c r="N227" s="42"/>
      <c r="O227" s="19" t="s">
        <v>7</v>
      </c>
      <c r="P227" s="42"/>
      <c r="Q227" s="19" t="s">
        <v>7</v>
      </c>
      <c r="R227" s="42"/>
      <c r="S227" s="19" t="s">
        <v>7</v>
      </c>
      <c r="T227" s="43"/>
      <c r="U227" s="19" t="s">
        <v>7</v>
      </c>
      <c r="V227" s="43"/>
      <c r="W227" s="19" t="s">
        <v>7</v>
      </c>
      <c r="X227" s="43"/>
      <c r="Y227" s="19" t="s">
        <v>7</v>
      </c>
      <c r="Z227" s="43"/>
      <c r="AA227" s="19" t="s">
        <v>7</v>
      </c>
      <c r="AB227" s="43"/>
      <c r="AC227" s="19" t="s">
        <v>7</v>
      </c>
      <c r="AD227" s="43"/>
      <c r="AE227" s="19" t="s">
        <v>7</v>
      </c>
      <c r="AF227" s="43"/>
      <c r="AG227" s="19" t="s">
        <v>7</v>
      </c>
      <c r="AH227" s="43"/>
      <c r="AI227" s="19" t="s">
        <v>7</v>
      </c>
      <c r="AJ227" s="43"/>
      <c r="AK227" s="19" t="s">
        <v>7</v>
      </c>
      <c r="AL227" s="43"/>
      <c r="AM227" s="19" t="s">
        <v>7</v>
      </c>
      <c r="AN227" s="43"/>
      <c r="AO227" s="19" t="s">
        <v>7</v>
      </c>
      <c r="AP227" s="43"/>
      <c r="AQ227" s="19" t="s">
        <v>7</v>
      </c>
      <c r="AR227" s="43"/>
      <c r="AS227" s="19" t="s">
        <v>7</v>
      </c>
      <c r="AT227" s="43"/>
      <c r="AU227" s="19" t="s">
        <v>7</v>
      </c>
      <c r="AV227" s="43"/>
      <c r="AW227" s="19" t="s">
        <v>7</v>
      </c>
      <c r="AX227" s="43"/>
      <c r="AY227" s="19" t="s">
        <v>7</v>
      </c>
    </row>
    <row r="228" spans="1:51" x14ac:dyDescent="0.25">
      <c r="A228" s="26">
        <v>10770</v>
      </c>
      <c r="B228" s="59" t="s">
        <v>1134</v>
      </c>
      <c r="C228" s="18" t="s">
        <v>1043</v>
      </c>
      <c r="D228" s="18" t="s">
        <v>1048</v>
      </c>
      <c r="E228" s="34">
        <v>0</v>
      </c>
      <c r="F228" s="46" t="s">
        <v>75</v>
      </c>
      <c r="G228" s="47">
        <v>1</v>
      </c>
      <c r="H228" s="26"/>
      <c r="I228" s="19">
        <v>0</v>
      </c>
      <c r="J228" s="37"/>
      <c r="K228" s="19" t="s">
        <v>7</v>
      </c>
      <c r="L228" s="37"/>
      <c r="M228" s="19" t="s">
        <v>7</v>
      </c>
      <c r="N228" s="42"/>
      <c r="O228" s="19" t="s">
        <v>7</v>
      </c>
      <c r="P228" s="44"/>
      <c r="Q228" s="19" t="s">
        <v>7</v>
      </c>
      <c r="R228" s="42"/>
      <c r="S228" s="19" t="s">
        <v>7</v>
      </c>
      <c r="T228" s="43"/>
      <c r="U228" s="19" t="s">
        <v>7</v>
      </c>
      <c r="V228" s="43"/>
      <c r="W228" s="19" t="s">
        <v>7</v>
      </c>
      <c r="X228" s="42"/>
      <c r="Y228" s="19" t="s">
        <v>7</v>
      </c>
      <c r="Z228" s="43"/>
      <c r="AA228" s="19" t="s">
        <v>7</v>
      </c>
      <c r="AB228" s="43"/>
      <c r="AC228" s="19" t="s">
        <v>7</v>
      </c>
      <c r="AD228" s="43"/>
      <c r="AE228" s="19" t="s">
        <v>7</v>
      </c>
      <c r="AF228" s="43"/>
      <c r="AG228" s="19" t="s">
        <v>7</v>
      </c>
      <c r="AH228" s="43"/>
      <c r="AI228" s="19" t="s">
        <v>7</v>
      </c>
      <c r="AJ228" s="43"/>
      <c r="AK228" s="19" t="s">
        <v>7</v>
      </c>
      <c r="AL228" s="43"/>
      <c r="AM228" s="19" t="s">
        <v>7</v>
      </c>
      <c r="AN228" s="43"/>
      <c r="AO228" s="19" t="s">
        <v>7</v>
      </c>
      <c r="AP228" s="43"/>
      <c r="AQ228" s="19" t="s">
        <v>7</v>
      </c>
      <c r="AR228" s="43"/>
      <c r="AS228" s="19" t="s">
        <v>7</v>
      </c>
      <c r="AT228" s="43"/>
      <c r="AU228" s="19" t="s">
        <v>7</v>
      </c>
      <c r="AV228" s="43"/>
      <c r="AW228" s="19" t="s">
        <v>7</v>
      </c>
      <c r="AX228" s="43"/>
      <c r="AY228" s="19" t="s">
        <v>7</v>
      </c>
    </row>
    <row r="229" spans="1:51" x14ac:dyDescent="0.25">
      <c r="A229" s="26">
        <v>10771</v>
      </c>
      <c r="B229" s="59" t="s">
        <v>1134</v>
      </c>
      <c r="C229" s="18" t="s">
        <v>1043</v>
      </c>
      <c r="D229" s="18" t="s">
        <v>569</v>
      </c>
      <c r="E229" s="34">
        <v>0</v>
      </c>
      <c r="F229" s="46" t="s">
        <v>49</v>
      </c>
      <c r="G229" s="47">
        <v>1</v>
      </c>
      <c r="H229" s="26"/>
      <c r="I229" s="19">
        <v>0</v>
      </c>
      <c r="J229" s="37"/>
      <c r="K229" s="19" t="s">
        <v>7</v>
      </c>
      <c r="L229" s="37"/>
      <c r="M229" s="19" t="s">
        <v>7</v>
      </c>
      <c r="N229" s="42"/>
      <c r="O229" s="19" t="s">
        <v>7</v>
      </c>
      <c r="P229" s="42"/>
      <c r="Q229" s="19" t="s">
        <v>7</v>
      </c>
      <c r="R229" s="42"/>
      <c r="S229" s="19" t="s">
        <v>7</v>
      </c>
      <c r="T229" s="43"/>
      <c r="U229" s="19" t="s">
        <v>7</v>
      </c>
      <c r="V229" s="43"/>
      <c r="W229" s="19" t="s">
        <v>7</v>
      </c>
      <c r="X229" s="43"/>
      <c r="Y229" s="19" t="s">
        <v>7</v>
      </c>
      <c r="Z229" s="43"/>
      <c r="AA229" s="19" t="s">
        <v>7</v>
      </c>
      <c r="AB229" s="43"/>
      <c r="AC229" s="19" t="s">
        <v>7</v>
      </c>
      <c r="AD229" s="43"/>
      <c r="AE229" s="19" t="s">
        <v>7</v>
      </c>
      <c r="AF229" s="43"/>
      <c r="AG229" s="19" t="s">
        <v>7</v>
      </c>
      <c r="AH229" s="43"/>
      <c r="AI229" s="19" t="s">
        <v>7</v>
      </c>
      <c r="AJ229" s="43"/>
      <c r="AK229" s="19" t="s">
        <v>7</v>
      </c>
      <c r="AL229" s="43"/>
      <c r="AM229" s="19" t="s">
        <v>7</v>
      </c>
      <c r="AN229" s="43"/>
      <c r="AO229" s="19" t="s">
        <v>7</v>
      </c>
      <c r="AP229" s="43"/>
      <c r="AQ229" s="19" t="s">
        <v>7</v>
      </c>
      <c r="AR229" s="43"/>
      <c r="AS229" s="19" t="s">
        <v>7</v>
      </c>
      <c r="AT229" s="43"/>
      <c r="AU229" s="19" t="s">
        <v>7</v>
      </c>
      <c r="AV229" s="43"/>
      <c r="AW229" s="19" t="s">
        <v>7</v>
      </c>
      <c r="AX229" s="43"/>
      <c r="AY229" s="19" t="s">
        <v>7</v>
      </c>
    </row>
    <row r="230" spans="1:51" x14ac:dyDescent="0.25">
      <c r="A230" s="35"/>
      <c r="B230" s="59" t="s">
        <v>1134</v>
      </c>
      <c r="C230" s="18" t="s">
        <v>1067</v>
      </c>
      <c r="D230" s="18" t="s">
        <v>1068</v>
      </c>
      <c r="E230" s="34">
        <v>0</v>
      </c>
      <c r="F230" s="46" t="s">
        <v>87</v>
      </c>
      <c r="G230" s="47">
        <v>1</v>
      </c>
      <c r="H230" s="26"/>
      <c r="I230" s="19">
        <v>0</v>
      </c>
      <c r="J230" s="37"/>
      <c r="K230" s="19" t="s">
        <v>7</v>
      </c>
      <c r="L230" s="37"/>
      <c r="M230" s="19" t="s">
        <v>7</v>
      </c>
      <c r="N230" s="42"/>
      <c r="O230" s="19" t="s">
        <v>7</v>
      </c>
      <c r="P230" s="44"/>
      <c r="Q230" s="19" t="s">
        <v>7</v>
      </c>
      <c r="R230" s="42"/>
      <c r="S230" s="19" t="s">
        <v>7</v>
      </c>
      <c r="T230" s="43"/>
      <c r="U230" s="19" t="s">
        <v>7</v>
      </c>
      <c r="V230" s="43"/>
      <c r="W230" s="19" t="s">
        <v>7</v>
      </c>
      <c r="X230" s="42"/>
      <c r="Y230" s="19" t="s">
        <v>7</v>
      </c>
      <c r="Z230" s="43"/>
      <c r="AA230" s="19" t="s">
        <v>7</v>
      </c>
      <c r="AB230" s="43"/>
      <c r="AC230" s="19" t="s">
        <v>7</v>
      </c>
      <c r="AD230" s="43"/>
      <c r="AE230" s="19" t="s">
        <v>7</v>
      </c>
      <c r="AF230" s="43"/>
      <c r="AG230" s="19" t="s">
        <v>7</v>
      </c>
      <c r="AH230" s="43"/>
      <c r="AI230" s="19" t="s">
        <v>7</v>
      </c>
      <c r="AJ230" s="43"/>
      <c r="AK230" s="19" t="s">
        <v>7</v>
      </c>
      <c r="AL230" s="43"/>
      <c r="AM230" s="19" t="s">
        <v>7</v>
      </c>
      <c r="AN230" s="43"/>
      <c r="AO230" s="19" t="s">
        <v>7</v>
      </c>
      <c r="AP230" s="43"/>
      <c r="AQ230" s="19" t="s">
        <v>7</v>
      </c>
      <c r="AR230" s="43"/>
      <c r="AS230" s="19" t="s">
        <v>7</v>
      </c>
      <c r="AT230" s="43"/>
      <c r="AU230" s="19" t="s">
        <v>7</v>
      </c>
      <c r="AV230" s="43"/>
      <c r="AW230" s="19" t="s">
        <v>7</v>
      </c>
      <c r="AX230" s="43"/>
      <c r="AY230" s="19" t="s">
        <v>7</v>
      </c>
    </row>
    <row r="231" spans="1:51" x14ac:dyDescent="0.25">
      <c r="A231" s="26">
        <v>6240</v>
      </c>
      <c r="B231" s="59" t="s">
        <v>1134</v>
      </c>
      <c r="C231" s="18" t="s">
        <v>1072</v>
      </c>
      <c r="D231" s="18" t="s">
        <v>1073</v>
      </c>
      <c r="E231" s="34">
        <v>0</v>
      </c>
      <c r="F231" s="46" t="s">
        <v>49</v>
      </c>
      <c r="G231" s="47">
        <v>1</v>
      </c>
      <c r="H231" s="26"/>
      <c r="I231" s="19">
        <v>0</v>
      </c>
      <c r="J231" s="37"/>
      <c r="K231" s="19" t="s">
        <v>7</v>
      </c>
      <c r="L231" s="37"/>
      <c r="M231" s="19" t="s">
        <v>7</v>
      </c>
      <c r="N231" s="42"/>
      <c r="O231" s="19" t="s">
        <v>7</v>
      </c>
      <c r="P231" s="42"/>
      <c r="Q231" s="19" t="s">
        <v>7</v>
      </c>
      <c r="R231" s="42"/>
      <c r="S231" s="19" t="s">
        <v>7</v>
      </c>
      <c r="T231" s="43"/>
      <c r="U231" s="19" t="s">
        <v>7</v>
      </c>
      <c r="V231" s="43"/>
      <c r="W231" s="19" t="s">
        <v>7</v>
      </c>
      <c r="X231" s="43"/>
      <c r="Y231" s="19" t="s">
        <v>7</v>
      </c>
      <c r="Z231" s="43"/>
      <c r="AA231" s="19" t="s">
        <v>7</v>
      </c>
      <c r="AB231" s="43"/>
      <c r="AC231" s="19" t="s">
        <v>7</v>
      </c>
      <c r="AD231" s="43"/>
      <c r="AE231" s="19" t="s">
        <v>7</v>
      </c>
      <c r="AF231" s="43"/>
      <c r="AG231" s="19" t="s">
        <v>7</v>
      </c>
      <c r="AH231" s="43"/>
      <c r="AI231" s="19" t="s">
        <v>7</v>
      </c>
      <c r="AJ231" s="43"/>
      <c r="AK231" s="19" t="s">
        <v>7</v>
      </c>
      <c r="AL231" s="43"/>
      <c r="AM231" s="19" t="s">
        <v>7</v>
      </c>
      <c r="AN231" s="43"/>
      <c r="AO231" s="19" t="s">
        <v>7</v>
      </c>
      <c r="AP231" s="43"/>
      <c r="AQ231" s="19" t="s">
        <v>7</v>
      </c>
      <c r="AR231" s="43"/>
      <c r="AS231" s="19" t="s">
        <v>7</v>
      </c>
      <c r="AT231" s="43"/>
      <c r="AU231" s="19" t="s">
        <v>7</v>
      </c>
      <c r="AV231" s="43"/>
      <c r="AW231" s="19" t="s">
        <v>7</v>
      </c>
      <c r="AX231" s="43"/>
      <c r="AY231" s="19" t="s">
        <v>7</v>
      </c>
    </row>
    <row r="232" spans="1:51" x14ac:dyDescent="0.25">
      <c r="A232" s="26">
        <v>7010</v>
      </c>
      <c r="B232" s="59" t="s">
        <v>1134</v>
      </c>
      <c r="C232" s="18" t="s">
        <v>1072</v>
      </c>
      <c r="D232" s="18" t="s">
        <v>103</v>
      </c>
      <c r="E232" s="34">
        <v>0</v>
      </c>
      <c r="F232" s="46" t="s">
        <v>49</v>
      </c>
      <c r="G232" s="47">
        <v>1</v>
      </c>
      <c r="H232" s="26"/>
      <c r="I232" s="19">
        <v>0</v>
      </c>
      <c r="J232" s="37"/>
      <c r="K232" s="19" t="s">
        <v>7</v>
      </c>
      <c r="L232" s="37"/>
      <c r="M232" s="19" t="s">
        <v>7</v>
      </c>
      <c r="N232" s="42"/>
      <c r="O232" s="19" t="s">
        <v>7</v>
      </c>
      <c r="P232" s="44"/>
      <c r="Q232" s="19" t="s">
        <v>7</v>
      </c>
      <c r="R232" s="42"/>
      <c r="S232" s="19" t="s">
        <v>7</v>
      </c>
      <c r="T232" s="43"/>
      <c r="U232" s="19" t="s">
        <v>7</v>
      </c>
      <c r="V232" s="43"/>
      <c r="W232" s="19" t="s">
        <v>7</v>
      </c>
      <c r="X232" s="42"/>
      <c r="Y232" s="19" t="s">
        <v>7</v>
      </c>
      <c r="Z232" s="43"/>
      <c r="AA232" s="19" t="s">
        <v>7</v>
      </c>
      <c r="AB232" s="43"/>
      <c r="AC232" s="19" t="s">
        <v>7</v>
      </c>
      <c r="AD232" s="43"/>
      <c r="AE232" s="19" t="s">
        <v>7</v>
      </c>
      <c r="AF232" s="43"/>
      <c r="AG232" s="19" t="s">
        <v>7</v>
      </c>
      <c r="AH232" s="43"/>
      <c r="AI232" s="19" t="s">
        <v>7</v>
      </c>
      <c r="AJ232" s="43"/>
      <c r="AK232" s="19" t="s">
        <v>7</v>
      </c>
      <c r="AL232" s="43"/>
      <c r="AM232" s="19" t="s">
        <v>7</v>
      </c>
      <c r="AN232" s="43"/>
      <c r="AO232" s="19" t="s">
        <v>7</v>
      </c>
      <c r="AP232" s="43"/>
      <c r="AQ232" s="19" t="s">
        <v>7</v>
      </c>
      <c r="AR232" s="43"/>
      <c r="AS232" s="19" t="s">
        <v>7</v>
      </c>
      <c r="AT232" s="43"/>
      <c r="AU232" s="19" t="s">
        <v>7</v>
      </c>
      <c r="AV232" s="43"/>
      <c r="AW232" s="19" t="s">
        <v>7</v>
      </c>
      <c r="AX232" s="43"/>
      <c r="AY232" s="19" t="s">
        <v>7</v>
      </c>
    </row>
    <row r="233" spans="1:51" x14ac:dyDescent="0.25">
      <c r="A233" s="26">
        <v>6239</v>
      </c>
      <c r="B233" s="59" t="s">
        <v>1134</v>
      </c>
      <c r="C233" s="18" t="s">
        <v>1072</v>
      </c>
      <c r="D233" s="18" t="s">
        <v>1078</v>
      </c>
      <c r="E233" s="34">
        <v>0</v>
      </c>
      <c r="F233" s="46" t="s">
        <v>75</v>
      </c>
      <c r="G233" s="47">
        <v>3</v>
      </c>
      <c r="H233" s="26"/>
      <c r="I233" s="19">
        <v>0</v>
      </c>
      <c r="J233" s="37"/>
      <c r="K233" s="19" t="s">
        <v>7</v>
      </c>
      <c r="L233" s="37"/>
      <c r="M233" s="19" t="s">
        <v>7</v>
      </c>
      <c r="N233" s="42"/>
      <c r="O233" s="19" t="s">
        <v>7</v>
      </c>
      <c r="P233" s="42"/>
      <c r="Q233" s="19" t="s">
        <v>7</v>
      </c>
      <c r="R233" s="42"/>
      <c r="S233" s="19" t="s">
        <v>7</v>
      </c>
      <c r="T233" s="43"/>
      <c r="U233" s="19" t="s">
        <v>7</v>
      </c>
      <c r="V233" s="43"/>
      <c r="W233" s="19" t="s">
        <v>7</v>
      </c>
      <c r="X233" s="43"/>
      <c r="Y233" s="19" t="s">
        <v>7</v>
      </c>
      <c r="Z233" s="43"/>
      <c r="AA233" s="19" t="s">
        <v>7</v>
      </c>
      <c r="AB233" s="43"/>
      <c r="AC233" s="19" t="s">
        <v>7</v>
      </c>
      <c r="AD233" s="43"/>
      <c r="AE233" s="19" t="s">
        <v>7</v>
      </c>
      <c r="AF233" s="43"/>
      <c r="AG233" s="19" t="s">
        <v>7</v>
      </c>
      <c r="AH233" s="43"/>
      <c r="AI233" s="19" t="s">
        <v>7</v>
      </c>
      <c r="AJ233" s="43"/>
      <c r="AK233" s="19" t="s">
        <v>7</v>
      </c>
      <c r="AL233" s="43"/>
      <c r="AM233" s="19" t="s">
        <v>7</v>
      </c>
      <c r="AN233" s="43"/>
      <c r="AO233" s="19" t="s">
        <v>7</v>
      </c>
      <c r="AP233" s="43"/>
      <c r="AQ233" s="19" t="s">
        <v>7</v>
      </c>
      <c r="AR233" s="43"/>
      <c r="AS233" s="19" t="s">
        <v>7</v>
      </c>
      <c r="AT233" s="43"/>
      <c r="AU233" s="19" t="s">
        <v>7</v>
      </c>
      <c r="AV233" s="43"/>
      <c r="AW233" s="19" t="s">
        <v>7</v>
      </c>
      <c r="AX233" s="43"/>
      <c r="AY233" s="19" t="s">
        <v>7</v>
      </c>
    </row>
    <row r="234" spans="1:51" x14ac:dyDescent="0.25">
      <c r="A234" s="35"/>
      <c r="B234" s="59" t="s">
        <v>1134</v>
      </c>
      <c r="C234" s="18" t="s">
        <v>1080</v>
      </c>
      <c r="D234" s="18" t="s">
        <v>1123</v>
      </c>
      <c r="E234" s="34">
        <v>0</v>
      </c>
      <c r="F234" s="46" t="s">
        <v>49</v>
      </c>
      <c r="G234" s="47">
        <v>1</v>
      </c>
      <c r="H234" s="26"/>
      <c r="I234" s="19">
        <v>0</v>
      </c>
      <c r="J234" s="37"/>
      <c r="K234" s="19" t="s">
        <v>7</v>
      </c>
      <c r="L234" s="37"/>
      <c r="M234" s="19" t="s">
        <v>7</v>
      </c>
      <c r="N234" s="42"/>
      <c r="O234" s="19" t="s">
        <v>7</v>
      </c>
      <c r="P234" s="44"/>
      <c r="Q234" s="19" t="s">
        <v>7</v>
      </c>
      <c r="R234" s="42"/>
      <c r="S234" s="19" t="s">
        <v>7</v>
      </c>
      <c r="T234" s="43"/>
      <c r="U234" s="19" t="s">
        <v>7</v>
      </c>
      <c r="V234" s="43"/>
      <c r="W234" s="19" t="s">
        <v>7</v>
      </c>
      <c r="X234" s="43"/>
      <c r="Y234" s="19" t="s">
        <v>7</v>
      </c>
      <c r="Z234" s="43"/>
      <c r="AA234" s="19" t="s">
        <v>7</v>
      </c>
      <c r="AB234" s="43"/>
      <c r="AC234" s="19" t="s">
        <v>7</v>
      </c>
      <c r="AD234" s="43"/>
      <c r="AE234" s="19" t="s">
        <v>7</v>
      </c>
      <c r="AF234" s="43"/>
      <c r="AG234" s="19" t="s">
        <v>7</v>
      </c>
      <c r="AH234" s="43"/>
      <c r="AI234" s="19" t="s">
        <v>7</v>
      </c>
      <c r="AJ234" s="43"/>
      <c r="AK234" s="19" t="s">
        <v>7</v>
      </c>
      <c r="AL234" s="43"/>
      <c r="AM234" s="19" t="s">
        <v>7</v>
      </c>
      <c r="AN234" s="43"/>
      <c r="AO234" s="19" t="s">
        <v>7</v>
      </c>
      <c r="AP234" s="43"/>
      <c r="AQ234" s="19" t="s">
        <v>7</v>
      </c>
      <c r="AR234" s="43"/>
      <c r="AS234" s="19" t="s">
        <v>7</v>
      </c>
      <c r="AT234" s="43"/>
      <c r="AU234" s="19" t="s">
        <v>7</v>
      </c>
      <c r="AV234" s="43"/>
      <c r="AW234" s="19" t="s">
        <v>7</v>
      </c>
      <c r="AX234" s="43"/>
      <c r="AY234" s="19" t="s">
        <v>7</v>
      </c>
    </row>
    <row r="235" spans="1:51" x14ac:dyDescent="0.25">
      <c r="A235" s="26">
        <v>13525</v>
      </c>
      <c r="B235" s="59" t="s">
        <v>1134</v>
      </c>
      <c r="C235" s="18" t="s">
        <v>1087</v>
      </c>
      <c r="D235" s="18" t="s">
        <v>1088</v>
      </c>
      <c r="E235" s="34">
        <v>0</v>
      </c>
      <c r="F235" s="46" t="s">
        <v>49</v>
      </c>
      <c r="G235" s="47">
        <v>1</v>
      </c>
      <c r="H235" s="26"/>
      <c r="I235" s="19">
        <v>0</v>
      </c>
      <c r="J235" s="37"/>
      <c r="K235" s="19" t="s">
        <v>7</v>
      </c>
      <c r="L235" s="37"/>
      <c r="M235" s="19" t="s">
        <v>7</v>
      </c>
      <c r="N235" s="42"/>
      <c r="O235" s="19" t="s">
        <v>7</v>
      </c>
      <c r="P235" s="42"/>
      <c r="Q235" s="19" t="s">
        <v>7</v>
      </c>
      <c r="R235" s="42"/>
      <c r="S235" s="19" t="s">
        <v>7</v>
      </c>
      <c r="T235" s="43"/>
      <c r="U235" s="19" t="s">
        <v>7</v>
      </c>
      <c r="V235" s="43"/>
      <c r="W235" s="19" t="s">
        <v>7</v>
      </c>
      <c r="X235" s="42"/>
      <c r="Y235" s="19" t="s">
        <v>7</v>
      </c>
      <c r="Z235" s="43"/>
      <c r="AA235" s="19" t="s">
        <v>7</v>
      </c>
      <c r="AB235" s="43"/>
      <c r="AC235" s="19" t="s">
        <v>7</v>
      </c>
      <c r="AD235" s="43"/>
      <c r="AE235" s="19" t="s">
        <v>7</v>
      </c>
      <c r="AF235" s="43"/>
      <c r="AG235" s="19" t="s">
        <v>7</v>
      </c>
      <c r="AH235" s="43"/>
      <c r="AI235" s="19" t="s">
        <v>7</v>
      </c>
      <c r="AJ235" s="43"/>
      <c r="AK235" s="19" t="s">
        <v>7</v>
      </c>
      <c r="AL235" s="43"/>
      <c r="AM235" s="19" t="s">
        <v>7</v>
      </c>
      <c r="AN235" s="43"/>
      <c r="AO235" s="19" t="s">
        <v>7</v>
      </c>
      <c r="AP235" s="43"/>
      <c r="AQ235" s="19" t="s">
        <v>7</v>
      </c>
      <c r="AR235" s="43"/>
      <c r="AS235" s="19" t="s">
        <v>7</v>
      </c>
      <c r="AT235" s="43"/>
      <c r="AU235" s="19" t="s">
        <v>7</v>
      </c>
      <c r="AV235" s="43"/>
      <c r="AW235" s="19" t="s">
        <v>7</v>
      </c>
      <c r="AX235" s="43"/>
      <c r="AY235" s="19" t="s">
        <v>7</v>
      </c>
    </row>
    <row r="236" spans="1:51" x14ac:dyDescent="0.25">
      <c r="A236" s="26">
        <v>13523</v>
      </c>
      <c r="B236" s="59" t="s">
        <v>1134</v>
      </c>
      <c r="C236" s="18" t="s">
        <v>1087</v>
      </c>
      <c r="D236" s="18" t="s">
        <v>1092</v>
      </c>
      <c r="E236" s="34">
        <v>0</v>
      </c>
      <c r="F236" s="46" t="s">
        <v>75</v>
      </c>
      <c r="G236" s="47">
        <v>1</v>
      </c>
      <c r="H236" s="26"/>
      <c r="I236" s="19">
        <v>0</v>
      </c>
      <c r="J236" s="37"/>
      <c r="K236" s="19" t="s">
        <v>7</v>
      </c>
      <c r="L236" s="37"/>
      <c r="M236" s="19" t="s">
        <v>7</v>
      </c>
      <c r="N236" s="42"/>
      <c r="O236" s="19" t="s">
        <v>7</v>
      </c>
      <c r="P236" s="44"/>
      <c r="Q236" s="19" t="s">
        <v>7</v>
      </c>
      <c r="R236" s="42"/>
      <c r="S236" s="19" t="s">
        <v>7</v>
      </c>
      <c r="T236" s="43"/>
      <c r="U236" s="19" t="s">
        <v>7</v>
      </c>
      <c r="V236" s="43"/>
      <c r="W236" s="19" t="s">
        <v>7</v>
      </c>
      <c r="X236" s="43"/>
      <c r="Y236" s="19" t="s">
        <v>7</v>
      </c>
      <c r="Z236" s="43"/>
      <c r="AA236" s="19" t="s">
        <v>7</v>
      </c>
      <c r="AB236" s="43"/>
      <c r="AC236" s="19" t="s">
        <v>7</v>
      </c>
      <c r="AD236" s="43"/>
      <c r="AE236" s="19" t="s">
        <v>7</v>
      </c>
      <c r="AF236" s="43"/>
      <c r="AG236" s="19" t="s">
        <v>7</v>
      </c>
      <c r="AH236" s="43"/>
      <c r="AI236" s="19" t="s">
        <v>7</v>
      </c>
      <c r="AJ236" s="43"/>
      <c r="AK236" s="19" t="s">
        <v>7</v>
      </c>
      <c r="AL236" s="43"/>
      <c r="AM236" s="19" t="s">
        <v>7</v>
      </c>
      <c r="AN236" s="43"/>
      <c r="AO236" s="19" t="s">
        <v>7</v>
      </c>
      <c r="AP236" s="43"/>
      <c r="AQ236" s="19" t="s">
        <v>7</v>
      </c>
      <c r="AR236" s="43"/>
      <c r="AS236" s="19" t="s">
        <v>7</v>
      </c>
      <c r="AT236" s="43"/>
      <c r="AU236" s="19" t="s">
        <v>7</v>
      </c>
      <c r="AV236" s="43"/>
      <c r="AW236" s="19" t="s">
        <v>7</v>
      </c>
      <c r="AX236" s="43"/>
      <c r="AY236" s="19" t="s">
        <v>7</v>
      </c>
    </row>
    <row r="237" spans="1:51" x14ac:dyDescent="0.25">
      <c r="A237" s="26">
        <v>10699</v>
      </c>
      <c r="B237" s="59" t="s">
        <v>1134</v>
      </c>
      <c r="C237" s="18" t="s">
        <v>1093</v>
      </c>
      <c r="D237" s="18" t="s">
        <v>131</v>
      </c>
      <c r="E237" s="34">
        <v>0</v>
      </c>
      <c r="F237" s="46" t="s">
        <v>45</v>
      </c>
      <c r="G237" s="48">
        <v>4</v>
      </c>
      <c r="H237" s="26"/>
      <c r="I237" s="19">
        <v>0</v>
      </c>
      <c r="J237" s="37"/>
      <c r="K237" s="19" t="s">
        <v>7</v>
      </c>
      <c r="L237" s="37"/>
      <c r="M237" s="19" t="s">
        <v>7</v>
      </c>
      <c r="N237" s="42"/>
      <c r="O237" s="19" t="s">
        <v>7</v>
      </c>
      <c r="P237" s="42"/>
      <c r="Q237" s="19" t="s">
        <v>7</v>
      </c>
      <c r="R237" s="42"/>
      <c r="S237" s="19" t="s">
        <v>7</v>
      </c>
      <c r="T237" s="43"/>
      <c r="U237" s="19" t="s">
        <v>7</v>
      </c>
      <c r="V237" s="43"/>
      <c r="W237" s="19" t="s">
        <v>7</v>
      </c>
      <c r="X237" s="42"/>
      <c r="Y237" s="19" t="s">
        <v>7</v>
      </c>
      <c r="Z237" s="43"/>
      <c r="AA237" s="19" t="s">
        <v>7</v>
      </c>
      <c r="AB237" s="43"/>
      <c r="AC237" s="19" t="s">
        <v>7</v>
      </c>
      <c r="AD237" s="43"/>
      <c r="AE237" s="19" t="s">
        <v>7</v>
      </c>
      <c r="AF237" s="43"/>
      <c r="AG237" s="19" t="s">
        <v>7</v>
      </c>
      <c r="AH237" s="43"/>
      <c r="AI237" s="19" t="s">
        <v>7</v>
      </c>
      <c r="AJ237" s="43"/>
      <c r="AK237" s="19" t="s">
        <v>7</v>
      </c>
      <c r="AL237" s="43"/>
      <c r="AM237" s="19" t="s">
        <v>7</v>
      </c>
      <c r="AN237" s="43"/>
      <c r="AO237" s="19" t="s">
        <v>7</v>
      </c>
      <c r="AP237" s="43"/>
      <c r="AQ237" s="19" t="s">
        <v>7</v>
      </c>
      <c r="AR237" s="43"/>
      <c r="AS237" s="19" t="s">
        <v>7</v>
      </c>
      <c r="AT237" s="43"/>
      <c r="AU237" s="19" t="s">
        <v>7</v>
      </c>
      <c r="AV237" s="43"/>
      <c r="AW237" s="19" t="s">
        <v>7</v>
      </c>
      <c r="AX237" s="43"/>
      <c r="AY237" s="19" t="s">
        <v>7</v>
      </c>
    </row>
    <row r="238" spans="1:51" x14ac:dyDescent="0.25">
      <c r="A238" s="26">
        <v>11314</v>
      </c>
      <c r="B238" s="59" t="s">
        <v>1134</v>
      </c>
      <c r="C238" s="18" t="s">
        <v>122</v>
      </c>
      <c r="D238" s="18" t="s">
        <v>123</v>
      </c>
      <c r="E238" s="34">
        <v>0</v>
      </c>
      <c r="F238" s="46" t="s">
        <v>45</v>
      </c>
      <c r="G238" s="47">
        <v>4</v>
      </c>
      <c r="H238" s="26"/>
      <c r="I238" s="19">
        <v>0</v>
      </c>
      <c r="J238" s="37"/>
      <c r="K238" s="19" t="s">
        <v>7</v>
      </c>
      <c r="L238" s="37"/>
      <c r="M238" s="19" t="s">
        <v>7</v>
      </c>
      <c r="N238" s="42"/>
      <c r="O238" s="19" t="s">
        <v>7</v>
      </c>
      <c r="P238" s="44"/>
      <c r="Q238" s="19" t="s">
        <v>7</v>
      </c>
      <c r="R238" s="42"/>
      <c r="S238" s="19" t="s">
        <v>7</v>
      </c>
      <c r="T238" s="43"/>
      <c r="U238" s="19" t="s">
        <v>7</v>
      </c>
      <c r="V238" s="43"/>
      <c r="W238" s="19" t="s">
        <v>7</v>
      </c>
      <c r="X238" s="43"/>
      <c r="Y238" s="19" t="s">
        <v>7</v>
      </c>
      <c r="Z238" s="43"/>
      <c r="AA238" s="19" t="s">
        <v>7</v>
      </c>
      <c r="AB238" s="43"/>
      <c r="AC238" s="19" t="s">
        <v>7</v>
      </c>
      <c r="AD238" s="43"/>
      <c r="AE238" s="19" t="s">
        <v>7</v>
      </c>
      <c r="AF238" s="43"/>
      <c r="AG238" s="19" t="s">
        <v>7</v>
      </c>
      <c r="AH238" s="43"/>
      <c r="AI238" s="19" t="s">
        <v>7</v>
      </c>
      <c r="AJ238" s="43"/>
      <c r="AK238" s="19" t="s">
        <v>7</v>
      </c>
      <c r="AL238" s="43"/>
      <c r="AM238" s="19" t="s">
        <v>7</v>
      </c>
      <c r="AN238" s="43"/>
      <c r="AO238" s="19" t="s">
        <v>7</v>
      </c>
      <c r="AP238" s="43"/>
      <c r="AQ238" s="19" t="s">
        <v>7</v>
      </c>
      <c r="AR238" s="43"/>
      <c r="AS238" s="19" t="s">
        <v>7</v>
      </c>
      <c r="AT238" s="43"/>
      <c r="AU238" s="19" t="s">
        <v>7</v>
      </c>
      <c r="AV238" s="43"/>
      <c r="AW238" s="19" t="s">
        <v>7</v>
      </c>
      <c r="AX238" s="43"/>
      <c r="AY238" s="19" t="s">
        <v>7</v>
      </c>
    </row>
    <row r="239" spans="1:51" x14ac:dyDescent="0.25">
      <c r="A239" s="26">
        <v>12666</v>
      </c>
      <c r="B239" s="59" t="s">
        <v>1134</v>
      </c>
      <c r="C239" s="18" t="s">
        <v>1107</v>
      </c>
      <c r="D239" s="18" t="s">
        <v>1108</v>
      </c>
      <c r="E239" s="34">
        <v>0</v>
      </c>
      <c r="F239" s="46" t="s">
        <v>49</v>
      </c>
      <c r="G239" s="47">
        <v>1</v>
      </c>
      <c r="H239" s="26"/>
      <c r="I239" s="19">
        <v>0</v>
      </c>
      <c r="J239" s="37"/>
      <c r="K239" s="19" t="s">
        <v>7</v>
      </c>
      <c r="L239" s="37"/>
      <c r="M239" s="19" t="s">
        <v>7</v>
      </c>
      <c r="N239" s="42"/>
      <c r="O239" s="19" t="s">
        <v>7</v>
      </c>
      <c r="P239" s="42"/>
      <c r="Q239" s="19" t="s">
        <v>7</v>
      </c>
      <c r="R239" s="42"/>
      <c r="S239" s="19" t="s">
        <v>7</v>
      </c>
      <c r="T239" s="43"/>
      <c r="U239" s="19" t="s">
        <v>7</v>
      </c>
      <c r="V239" s="43"/>
      <c r="W239" s="19" t="s">
        <v>7</v>
      </c>
      <c r="X239" s="42"/>
      <c r="Y239" s="19" t="s">
        <v>7</v>
      </c>
      <c r="Z239" s="43"/>
      <c r="AA239" s="19" t="s">
        <v>7</v>
      </c>
      <c r="AB239" s="43"/>
      <c r="AC239" s="19" t="s">
        <v>7</v>
      </c>
      <c r="AD239" s="43"/>
      <c r="AE239" s="19" t="s">
        <v>7</v>
      </c>
      <c r="AF239" s="43"/>
      <c r="AG239" s="19" t="s">
        <v>7</v>
      </c>
      <c r="AH239" s="43"/>
      <c r="AI239" s="19" t="s">
        <v>7</v>
      </c>
      <c r="AJ239" s="43"/>
      <c r="AK239" s="19" t="s">
        <v>7</v>
      </c>
      <c r="AL239" s="43"/>
      <c r="AM239" s="19" t="s">
        <v>7</v>
      </c>
      <c r="AN239" s="43"/>
      <c r="AO239" s="19" t="s">
        <v>7</v>
      </c>
      <c r="AP239" s="43"/>
      <c r="AQ239" s="19" t="s">
        <v>7</v>
      </c>
      <c r="AR239" s="43"/>
      <c r="AS239" s="19" t="s">
        <v>7</v>
      </c>
      <c r="AT239" s="43"/>
      <c r="AU239" s="19" t="s">
        <v>7</v>
      </c>
      <c r="AV239" s="43"/>
      <c r="AW239" s="19" t="s">
        <v>7</v>
      </c>
      <c r="AX239" s="43"/>
      <c r="AY239" s="19" t="s">
        <v>7</v>
      </c>
    </row>
    <row r="240" spans="1:51" x14ac:dyDescent="0.25">
      <c r="A240" s="26">
        <v>13527</v>
      </c>
      <c r="B240" s="59" t="s">
        <v>1134</v>
      </c>
      <c r="C240" s="18" t="s">
        <v>1112</v>
      </c>
      <c r="D240" s="18" t="s">
        <v>1113</v>
      </c>
      <c r="E240" s="34">
        <v>0</v>
      </c>
      <c r="F240" s="46" t="s">
        <v>75</v>
      </c>
      <c r="G240" s="47">
        <v>1</v>
      </c>
      <c r="H240" s="26"/>
      <c r="I240" s="19">
        <v>0</v>
      </c>
      <c r="J240" s="37"/>
      <c r="K240" s="19" t="s">
        <v>7</v>
      </c>
      <c r="L240" s="37"/>
      <c r="M240" s="19" t="s">
        <v>7</v>
      </c>
      <c r="N240" s="42"/>
      <c r="O240" s="19" t="s">
        <v>7</v>
      </c>
      <c r="P240" s="44"/>
      <c r="Q240" s="19" t="s">
        <v>7</v>
      </c>
      <c r="R240" s="42"/>
      <c r="S240" s="19" t="s">
        <v>7</v>
      </c>
      <c r="T240" s="43"/>
      <c r="U240" s="19" t="s">
        <v>7</v>
      </c>
      <c r="V240" s="43"/>
      <c r="W240" s="19" t="s">
        <v>7</v>
      </c>
      <c r="X240" s="42"/>
      <c r="Y240" s="19" t="s">
        <v>7</v>
      </c>
      <c r="Z240" s="43"/>
      <c r="AA240" s="19" t="s">
        <v>7</v>
      </c>
      <c r="AB240" s="43"/>
      <c r="AC240" s="19" t="s">
        <v>7</v>
      </c>
      <c r="AD240" s="43"/>
      <c r="AE240" s="19" t="s">
        <v>7</v>
      </c>
      <c r="AF240" s="43"/>
      <c r="AG240" s="19" t="s">
        <v>7</v>
      </c>
      <c r="AH240" s="43"/>
      <c r="AI240" s="19" t="s">
        <v>7</v>
      </c>
      <c r="AJ240" s="43"/>
      <c r="AK240" s="19" t="s">
        <v>7</v>
      </c>
      <c r="AL240" s="43"/>
      <c r="AM240" s="19" t="s">
        <v>7</v>
      </c>
      <c r="AN240" s="43"/>
      <c r="AO240" s="19" t="s">
        <v>7</v>
      </c>
      <c r="AP240" s="43"/>
      <c r="AQ240" s="19" t="s">
        <v>7</v>
      </c>
      <c r="AR240" s="43"/>
      <c r="AS240" s="19" t="s">
        <v>7</v>
      </c>
      <c r="AT240" s="43"/>
      <c r="AU240" s="19" t="s">
        <v>7</v>
      </c>
      <c r="AV240" s="43"/>
      <c r="AW240" s="19" t="s">
        <v>7</v>
      </c>
      <c r="AX240" s="43"/>
      <c r="AY240" s="19" t="s">
        <v>7</v>
      </c>
    </row>
    <row r="241" spans="1:51" x14ac:dyDescent="0.25">
      <c r="A241" s="26">
        <v>4359</v>
      </c>
      <c r="B241" s="59" t="s">
        <v>1134</v>
      </c>
      <c r="C241" s="18" t="s">
        <v>1118</v>
      </c>
      <c r="D241" s="18" t="s">
        <v>423</v>
      </c>
      <c r="E241" s="34">
        <v>0</v>
      </c>
      <c r="F241" s="46" t="s">
        <v>45</v>
      </c>
      <c r="G241" s="47">
        <v>4</v>
      </c>
      <c r="H241" s="26"/>
      <c r="I241" s="19">
        <v>0</v>
      </c>
      <c r="J241" s="37"/>
      <c r="K241" s="19" t="s">
        <v>7</v>
      </c>
      <c r="L241" s="37"/>
      <c r="M241" s="19" t="s">
        <v>7</v>
      </c>
      <c r="N241" s="42"/>
      <c r="O241" s="19" t="s">
        <v>7</v>
      </c>
      <c r="P241" s="42"/>
      <c r="Q241" s="19" t="s">
        <v>7</v>
      </c>
      <c r="R241" s="42"/>
      <c r="S241" s="19" t="s">
        <v>7</v>
      </c>
      <c r="T241" s="43"/>
      <c r="U241" s="19" t="s">
        <v>7</v>
      </c>
      <c r="V241" s="43"/>
      <c r="W241" s="19" t="s">
        <v>7</v>
      </c>
      <c r="X241" s="43"/>
      <c r="Y241" s="19" t="s">
        <v>7</v>
      </c>
      <c r="Z241" s="43"/>
      <c r="AA241" s="19" t="s">
        <v>7</v>
      </c>
      <c r="AB241" s="43"/>
      <c r="AC241" s="19" t="s">
        <v>7</v>
      </c>
      <c r="AD241" s="43"/>
      <c r="AE241" s="19" t="s">
        <v>7</v>
      </c>
      <c r="AF241" s="43"/>
      <c r="AG241" s="19" t="s">
        <v>7</v>
      </c>
      <c r="AH241" s="43"/>
      <c r="AI241" s="19" t="s">
        <v>7</v>
      </c>
      <c r="AJ241" s="43"/>
      <c r="AK241" s="19" t="s">
        <v>7</v>
      </c>
      <c r="AL241" s="43"/>
      <c r="AM241" s="19" t="s">
        <v>7</v>
      </c>
      <c r="AN241" s="43"/>
      <c r="AO241" s="19" t="s">
        <v>7</v>
      </c>
      <c r="AP241" s="43"/>
      <c r="AQ241" s="19" t="s">
        <v>7</v>
      </c>
      <c r="AR241" s="43"/>
      <c r="AS241" s="19" t="s">
        <v>7</v>
      </c>
      <c r="AT241" s="43"/>
      <c r="AU241" s="19" t="s">
        <v>7</v>
      </c>
      <c r="AV241" s="43"/>
      <c r="AW241" s="19" t="s">
        <v>7</v>
      </c>
      <c r="AX241" s="43"/>
      <c r="AY241" s="19" t="s">
        <v>7</v>
      </c>
    </row>
    <row r="242" spans="1:51" x14ac:dyDescent="0.25">
      <c r="A242" s="26">
        <v>4360</v>
      </c>
      <c r="B242" s="59" t="s">
        <v>1134</v>
      </c>
      <c r="C242" s="18" t="s">
        <v>1118</v>
      </c>
      <c r="D242" s="18" t="s">
        <v>79</v>
      </c>
      <c r="E242" s="34">
        <v>0</v>
      </c>
      <c r="F242" s="46" t="s">
        <v>87</v>
      </c>
      <c r="G242" s="47">
        <v>4</v>
      </c>
      <c r="H242" s="26"/>
      <c r="I242" s="19">
        <v>0</v>
      </c>
      <c r="J242" s="37"/>
      <c r="K242" s="19" t="s">
        <v>7</v>
      </c>
      <c r="L242" s="37"/>
      <c r="M242" s="19" t="s">
        <v>7</v>
      </c>
      <c r="N242" s="42"/>
      <c r="O242" s="19" t="s">
        <v>7</v>
      </c>
      <c r="P242" s="44"/>
      <c r="Q242" s="19" t="s">
        <v>7</v>
      </c>
      <c r="R242" s="42"/>
      <c r="S242" s="19" t="s">
        <v>7</v>
      </c>
      <c r="T242" s="43"/>
      <c r="U242" s="19" t="s">
        <v>7</v>
      </c>
      <c r="V242" s="43"/>
      <c r="W242" s="19" t="s">
        <v>7</v>
      </c>
      <c r="X242" s="42"/>
      <c r="Y242" s="19" t="s">
        <v>7</v>
      </c>
      <c r="Z242" s="43"/>
      <c r="AA242" s="19" t="s">
        <v>7</v>
      </c>
      <c r="AB242" s="43"/>
      <c r="AC242" s="19" t="s">
        <v>7</v>
      </c>
      <c r="AD242" s="43"/>
      <c r="AE242" s="19" t="s">
        <v>7</v>
      </c>
      <c r="AF242" s="43"/>
      <c r="AG242" s="19" t="s">
        <v>7</v>
      </c>
      <c r="AH242" s="43"/>
      <c r="AI242" s="19" t="s">
        <v>7</v>
      </c>
      <c r="AJ242" s="43"/>
      <c r="AK242" s="19" t="s">
        <v>7</v>
      </c>
      <c r="AL242" s="43"/>
      <c r="AM242" s="19" t="s">
        <v>7</v>
      </c>
      <c r="AN242" s="43"/>
      <c r="AO242" s="19" t="s">
        <v>7</v>
      </c>
      <c r="AP242" s="43"/>
      <c r="AQ242" s="19" t="s">
        <v>7</v>
      </c>
      <c r="AR242" s="43"/>
      <c r="AS242" s="19" t="s">
        <v>7</v>
      </c>
      <c r="AT242" s="43"/>
      <c r="AU242" s="19" t="s">
        <v>7</v>
      </c>
      <c r="AV242" s="43"/>
      <c r="AW242" s="19" t="s">
        <v>7</v>
      </c>
      <c r="AX242" s="43"/>
      <c r="AY242" s="19" t="s">
        <v>7</v>
      </c>
    </row>
  </sheetData>
  <autoFilter ref="A5:PX108" xr:uid="{00000000-0009-0000-0000-000004000000}">
    <filterColumn colId="8">
      <filters>
        <filter val="112"/>
        <filter val="116"/>
        <filter val="118"/>
        <filter val="132"/>
        <filter val="142"/>
        <filter val="150"/>
        <filter val="153"/>
        <filter val="16"/>
        <filter val="164"/>
        <filter val="166"/>
        <filter val="18"/>
        <filter val="185"/>
        <filter val="189"/>
        <filter val="195"/>
        <filter val="2"/>
        <filter val="200"/>
        <filter val="206"/>
        <filter val="213"/>
        <filter val="214"/>
        <filter val="230"/>
        <filter val="232"/>
        <filter val="242"/>
        <filter val="247"/>
        <filter val="250"/>
        <filter val="260"/>
        <filter val="262"/>
        <filter val="268"/>
        <filter val="278"/>
        <filter val="29"/>
        <filter val="298"/>
        <filter val="305"/>
        <filter val="316"/>
        <filter val="320"/>
        <filter val="33"/>
        <filter val="331"/>
        <filter val="332"/>
        <filter val="341"/>
        <filter val="342"/>
        <filter val="352"/>
        <filter val="361"/>
        <filter val="384"/>
        <filter val="397"/>
        <filter val="4"/>
        <filter val="405"/>
        <filter val="42"/>
        <filter val="429"/>
        <filter val="44"/>
        <filter val="449"/>
        <filter val="456"/>
        <filter val="459"/>
        <filter val="46"/>
        <filter val="482"/>
        <filter val="496"/>
        <filter val="500"/>
        <filter val="53"/>
        <filter val="539"/>
        <filter val="56"/>
        <filter val="561"/>
        <filter val="589"/>
        <filter val="598"/>
        <filter val="619"/>
        <filter val="62"/>
        <filter val="632"/>
        <filter val="645"/>
        <filter val="650"/>
        <filter val="68"/>
        <filter val="73"/>
        <filter val="764"/>
        <filter val="78"/>
        <filter val="8"/>
        <filter val="80"/>
        <filter val="800"/>
        <filter val="86"/>
        <filter val="96"/>
        <filter val="98"/>
      </filters>
    </filterColumn>
    <sortState xmlns:xlrd2="http://schemas.microsoft.com/office/spreadsheetml/2017/richdata2" ref="A6:PX108">
      <sortCondition descending="1" ref="I5:I108"/>
    </sortState>
  </autoFilter>
  <printOptions horizontalCentered="1"/>
  <pageMargins left="0" right="0" top="0.75" bottom="0.25" header="0.3" footer="0.3"/>
  <pageSetup scale="58" fitToHeight="3" orientation="landscape" horizontalDpi="300" verticalDpi="300" r:id="rId1"/>
  <headerFooter>
    <oddHeader>&amp;C&amp;20 2015 ACMSA Point Standings&amp;R&amp;14&amp;P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outlinePr summaryBelow="0"/>
    <pageSetUpPr fitToPage="1"/>
  </sheetPr>
  <dimension ref="A1:PX242"/>
  <sheetViews>
    <sheetView zoomScale="90" zoomScaleNormal="90" workbookViewId="0">
      <selection activeCell="A30" sqref="A30:M30"/>
    </sheetView>
  </sheetViews>
  <sheetFormatPr defaultRowHeight="15" outlineLevelCol="1" x14ac:dyDescent="0.25"/>
  <cols>
    <col min="1" max="1" width="10.140625" style="6" customWidth="1"/>
    <col min="2" max="2" width="13.42578125" style="56" bestFit="1" customWidth="1"/>
    <col min="3" max="3" width="16.42578125" customWidth="1"/>
    <col min="4" max="4" width="10.42578125" bestFit="1" customWidth="1"/>
    <col min="5" max="5" width="14" customWidth="1"/>
    <col min="6" max="6" width="6" style="27" bestFit="1" customWidth="1"/>
    <col min="7" max="7" width="5.28515625" style="29" customWidth="1"/>
    <col min="9" max="9" width="9.7109375" style="6" customWidth="1"/>
    <col min="10" max="10" width="9.28515625" customWidth="1" outlineLevel="1"/>
    <col min="11" max="11" width="10.42578125" customWidth="1" outlineLevel="1"/>
    <col min="12" max="12" width="9.28515625" customWidth="1" outlineLevel="1"/>
    <col min="13" max="13" width="10.42578125" customWidth="1" outlineLevel="1"/>
    <col min="14" max="14" width="9.28515625" customWidth="1" outlineLevel="1"/>
    <col min="15" max="15" width="10.42578125" customWidth="1" outlineLevel="1"/>
    <col min="16" max="16" width="9.28515625" customWidth="1" outlineLevel="1"/>
    <col min="17" max="17" width="10.42578125" customWidth="1" outlineLevel="1"/>
    <col min="18" max="18" width="9.28515625" customWidth="1" outlineLevel="1"/>
    <col min="19" max="19" width="10.42578125" customWidth="1" outlineLevel="1"/>
    <col min="20" max="20" width="9.28515625" bestFit="1" customWidth="1"/>
    <col min="21" max="21" width="10.42578125" bestFit="1" customWidth="1"/>
    <col min="22" max="22" width="9.28515625" bestFit="1" customWidth="1"/>
    <col min="23" max="23" width="10.42578125" bestFit="1" customWidth="1"/>
    <col min="24" max="24" width="9.28515625" bestFit="1" customWidth="1"/>
    <col min="25" max="25" width="10.42578125" bestFit="1" customWidth="1"/>
    <col min="26" max="26" width="9.28515625" bestFit="1" customWidth="1"/>
    <col min="27" max="27" width="10.42578125" bestFit="1" customWidth="1"/>
    <col min="28" max="28" width="9.28515625" bestFit="1" customWidth="1"/>
    <col min="29" max="29" width="10.42578125" bestFit="1" customWidth="1"/>
    <col min="30" max="30" width="9.28515625" bestFit="1" customWidth="1"/>
    <col min="31" max="31" width="10.42578125" bestFit="1" customWidth="1"/>
    <col min="32" max="32" width="9.28515625" bestFit="1" customWidth="1"/>
    <col min="33" max="33" width="10.42578125" bestFit="1" customWidth="1"/>
    <col min="34" max="34" width="9.28515625" bestFit="1" customWidth="1"/>
    <col min="35" max="35" width="10.42578125" bestFit="1" customWidth="1"/>
    <col min="36" max="36" width="9.28515625" bestFit="1" customWidth="1"/>
    <col min="37" max="37" width="10.42578125" bestFit="1" customWidth="1"/>
    <col min="38" max="38" width="9.28515625" bestFit="1" customWidth="1"/>
    <col min="39" max="39" width="10.42578125" bestFit="1" customWidth="1"/>
    <col min="40" max="40" width="9.28515625" bestFit="1" customWidth="1"/>
    <col min="41" max="41" width="10.42578125" bestFit="1" customWidth="1"/>
    <col min="42" max="42" width="9.28515625" bestFit="1" customWidth="1"/>
    <col min="43" max="43" width="10.42578125" bestFit="1" customWidth="1"/>
    <col min="44" max="44" width="9.28515625" bestFit="1" customWidth="1"/>
    <col min="45" max="45" width="10.42578125" bestFit="1" customWidth="1"/>
    <col min="46" max="46" width="9.28515625" bestFit="1" customWidth="1"/>
    <col min="47" max="47" width="10.42578125" bestFit="1" customWidth="1"/>
    <col min="48" max="48" width="9.28515625" bestFit="1" customWidth="1"/>
    <col min="49" max="49" width="10.42578125" bestFit="1" customWidth="1"/>
    <col min="50" max="50" width="9.28515625" bestFit="1" customWidth="1"/>
    <col min="51" max="51" width="10.42578125" bestFit="1" customWidth="1"/>
    <col min="52" max="52" width="2.85546875" style="13" customWidth="1"/>
  </cols>
  <sheetData>
    <row r="1" spans="1:440" ht="15.75" thickBot="1" x14ac:dyDescent="0.3">
      <c r="BA1" s="6" t="s">
        <v>1160</v>
      </c>
      <c r="BB1" s="56"/>
      <c r="BD1" s="69"/>
      <c r="BE1" s="66" t="s">
        <v>1159</v>
      </c>
      <c r="BF1" s="27"/>
      <c r="BG1" s="29"/>
    </row>
    <row r="2" spans="1:440" ht="30" x14ac:dyDescent="0.25">
      <c r="A2"/>
      <c r="B2"/>
      <c r="F2"/>
      <c r="G2"/>
      <c r="J2" s="81" t="s">
        <v>20</v>
      </c>
      <c r="K2" s="82" t="s">
        <v>215</v>
      </c>
      <c r="L2" s="49" t="s">
        <v>20</v>
      </c>
      <c r="M2" s="50" t="s">
        <v>215</v>
      </c>
      <c r="N2" s="81" t="s">
        <v>20</v>
      </c>
      <c r="O2" s="82" t="s">
        <v>215</v>
      </c>
      <c r="P2" s="86" t="s">
        <v>20</v>
      </c>
      <c r="Q2" s="87" t="s">
        <v>215</v>
      </c>
      <c r="R2" s="91" t="s">
        <v>20</v>
      </c>
      <c r="S2" s="92" t="s">
        <v>215</v>
      </c>
      <c r="T2" s="86" t="s">
        <v>20</v>
      </c>
      <c r="U2" s="87" t="s">
        <v>215</v>
      </c>
      <c r="V2" s="81" t="s">
        <v>20</v>
      </c>
      <c r="W2" s="82" t="s">
        <v>215</v>
      </c>
      <c r="X2" s="86" t="s">
        <v>20</v>
      </c>
      <c r="Y2" s="87" t="s">
        <v>215</v>
      </c>
      <c r="Z2" s="81" t="s">
        <v>20</v>
      </c>
      <c r="AA2" s="82" t="s">
        <v>215</v>
      </c>
      <c r="AB2" s="86" t="s">
        <v>20</v>
      </c>
      <c r="AC2" s="87" t="s">
        <v>215</v>
      </c>
      <c r="AD2" s="81" t="s">
        <v>20</v>
      </c>
      <c r="AE2" s="82" t="s">
        <v>215</v>
      </c>
      <c r="AF2" s="86" t="s">
        <v>20</v>
      </c>
      <c r="AG2" s="87" t="s">
        <v>215</v>
      </c>
      <c r="AH2" s="81" t="s">
        <v>20</v>
      </c>
      <c r="AI2" s="82" t="s">
        <v>215</v>
      </c>
      <c r="AJ2" s="86" t="s">
        <v>20</v>
      </c>
      <c r="AK2" s="87" t="s">
        <v>215</v>
      </c>
      <c r="AL2" s="81" t="s">
        <v>20</v>
      </c>
      <c r="AM2" s="82" t="s">
        <v>215</v>
      </c>
      <c r="AN2" s="86" t="s">
        <v>20</v>
      </c>
      <c r="AO2" s="87" t="s">
        <v>215</v>
      </c>
      <c r="AP2" s="81" t="s">
        <v>20</v>
      </c>
      <c r="AQ2" s="82" t="s">
        <v>215</v>
      </c>
      <c r="AR2" s="86" t="s">
        <v>20</v>
      </c>
      <c r="AS2" s="87" t="s">
        <v>215</v>
      </c>
      <c r="AT2" s="81" t="s">
        <v>20</v>
      </c>
      <c r="AU2" s="82" t="s">
        <v>215</v>
      </c>
      <c r="AV2" s="86" t="s">
        <v>20</v>
      </c>
      <c r="AW2" s="87" t="s">
        <v>215</v>
      </c>
      <c r="AX2" s="81" t="s">
        <v>20</v>
      </c>
      <c r="AY2" s="82" t="s">
        <v>215</v>
      </c>
      <c r="BA2" s="6"/>
      <c r="BB2" s="56"/>
      <c r="BD2" s="12"/>
      <c r="BE2" s="66" t="s">
        <v>1143</v>
      </c>
      <c r="BF2" s="27"/>
      <c r="BG2" s="29"/>
    </row>
    <row r="3" spans="1:440" s="6" customFormat="1" x14ac:dyDescent="0.25">
      <c r="J3" s="79">
        <v>33</v>
      </c>
      <c r="K3" s="80">
        <f>'Shoots ID'!E2</f>
        <v>2</v>
      </c>
      <c r="L3" s="51">
        <v>108</v>
      </c>
      <c r="M3" s="52">
        <v>3</v>
      </c>
      <c r="N3" s="79"/>
      <c r="O3" s="80">
        <v>4</v>
      </c>
      <c r="P3" s="36"/>
      <c r="Q3" s="88">
        <f>'Shoots ID'!E5</f>
        <v>2</v>
      </c>
      <c r="R3" s="93"/>
      <c r="S3" s="94">
        <v>2</v>
      </c>
      <c r="T3" s="36"/>
      <c r="U3" s="88">
        <f>'Shoots ID'!E7</f>
        <v>2</v>
      </c>
      <c r="V3" s="79"/>
      <c r="W3" s="80">
        <v>2</v>
      </c>
      <c r="X3" s="36"/>
      <c r="Y3" s="88">
        <v>2</v>
      </c>
      <c r="Z3" s="79"/>
      <c r="AA3" s="80"/>
      <c r="AB3" s="36"/>
      <c r="AC3" s="88"/>
      <c r="AD3" s="79"/>
      <c r="AE3" s="80"/>
      <c r="AF3" s="36"/>
      <c r="AG3" s="88"/>
      <c r="AH3" s="79"/>
      <c r="AI3" s="80"/>
      <c r="AJ3" s="36"/>
      <c r="AK3" s="88"/>
      <c r="AL3" s="79"/>
      <c r="AM3" s="80"/>
      <c r="AN3" s="36"/>
      <c r="AO3" s="88"/>
      <c r="AP3" s="79"/>
      <c r="AQ3" s="80"/>
      <c r="AR3" s="36"/>
      <c r="AS3" s="88"/>
      <c r="AT3" s="79"/>
      <c r="AU3" s="80"/>
      <c r="AV3" s="36"/>
      <c r="AW3" s="88"/>
      <c r="AX3" s="79"/>
      <c r="AY3" s="80"/>
      <c r="AZ3" s="14"/>
      <c r="BB3" s="67" t="s">
        <v>1144</v>
      </c>
      <c r="BC3" s="68" t="s">
        <v>1145</v>
      </c>
      <c r="BD3" s="38"/>
      <c r="BE3" s="70" t="s">
        <v>1192</v>
      </c>
      <c r="BF3" s="27"/>
      <c r="BG3" s="29"/>
      <c r="BH3"/>
    </row>
    <row r="4" spans="1:440" s="39" customFormat="1" ht="74.25" customHeight="1" x14ac:dyDescent="0.25">
      <c r="B4" s="57"/>
      <c r="J4" s="83" t="s">
        <v>1204</v>
      </c>
      <c r="K4" s="83" t="s">
        <v>1204</v>
      </c>
      <c r="L4" s="89" t="s">
        <v>1205</v>
      </c>
      <c r="M4" s="89" t="s">
        <v>1205</v>
      </c>
      <c r="N4" s="83" t="s">
        <v>1194</v>
      </c>
      <c r="O4" s="83" t="s">
        <v>1194</v>
      </c>
      <c r="P4" s="89" t="s">
        <v>1195</v>
      </c>
      <c r="Q4" s="89" t="s">
        <v>1195</v>
      </c>
      <c r="R4" s="83" t="s">
        <v>1196</v>
      </c>
      <c r="S4" s="83" t="s">
        <v>1196</v>
      </c>
      <c r="T4" s="89" t="s">
        <v>1197</v>
      </c>
      <c r="U4" s="89" t="s">
        <v>1197</v>
      </c>
      <c r="V4" s="83" t="s">
        <v>1201</v>
      </c>
      <c r="W4" s="83" t="s">
        <v>1201</v>
      </c>
      <c r="X4" s="53" t="s">
        <v>1200</v>
      </c>
      <c r="Y4" s="53" t="s">
        <v>1200</v>
      </c>
      <c r="Z4" s="83"/>
      <c r="AA4" s="83"/>
      <c r="AB4" s="89"/>
      <c r="AC4" s="89"/>
      <c r="AD4" s="83"/>
      <c r="AE4" s="83"/>
      <c r="AF4" s="89"/>
      <c r="AG4" s="89" t="s">
        <v>15</v>
      </c>
      <c r="AH4" s="83" t="s">
        <v>16</v>
      </c>
      <c r="AI4" s="83" t="s">
        <v>16</v>
      </c>
      <c r="AJ4" s="89" t="s">
        <v>17</v>
      </c>
      <c r="AK4" s="89" t="s">
        <v>17</v>
      </c>
      <c r="AL4" s="83" t="s">
        <v>1128</v>
      </c>
      <c r="AM4" s="83" t="s">
        <v>1128</v>
      </c>
      <c r="AN4" s="89" t="s">
        <v>1127</v>
      </c>
      <c r="AO4" s="89" t="s">
        <v>1127</v>
      </c>
      <c r="AP4" s="83" t="s">
        <v>18</v>
      </c>
      <c r="AQ4" s="83" t="s">
        <v>18</v>
      </c>
      <c r="AR4" s="89" t="s">
        <v>19</v>
      </c>
      <c r="AS4" s="89" t="s">
        <v>19</v>
      </c>
      <c r="AT4" s="83"/>
      <c r="AU4" s="83" t="s">
        <v>1132</v>
      </c>
      <c r="AV4" s="89"/>
      <c r="AW4" s="89"/>
      <c r="AX4" s="83"/>
      <c r="AY4" s="97"/>
      <c r="AZ4" s="40"/>
    </row>
    <row r="5" spans="1:440" ht="45.75" thickBot="1" x14ac:dyDescent="0.3">
      <c r="A5" s="25" t="s">
        <v>1130</v>
      </c>
      <c r="B5" s="58" t="s">
        <v>1135</v>
      </c>
      <c r="C5" s="15" t="s">
        <v>28</v>
      </c>
      <c r="D5" s="16" t="s">
        <v>29</v>
      </c>
      <c r="E5" s="25" t="s">
        <v>1129</v>
      </c>
      <c r="F5" s="31" t="s">
        <v>24</v>
      </c>
      <c r="G5" s="32" t="s">
        <v>25</v>
      </c>
      <c r="H5" s="25" t="s">
        <v>1131</v>
      </c>
      <c r="I5" s="17" t="s">
        <v>216</v>
      </c>
      <c r="J5" s="84" t="s">
        <v>217</v>
      </c>
      <c r="K5" s="85" t="s">
        <v>218</v>
      </c>
      <c r="L5" s="54" t="s">
        <v>217</v>
      </c>
      <c r="M5" s="55" t="s">
        <v>218</v>
      </c>
      <c r="N5" s="84" t="s">
        <v>217</v>
      </c>
      <c r="O5" s="85" t="s">
        <v>218</v>
      </c>
      <c r="P5" s="90" t="s">
        <v>217</v>
      </c>
      <c r="Q5" s="90" t="s">
        <v>218</v>
      </c>
      <c r="R5" s="95" t="s">
        <v>217</v>
      </c>
      <c r="S5" s="96" t="s">
        <v>218</v>
      </c>
      <c r="T5" s="100" t="s">
        <v>217</v>
      </c>
      <c r="U5" s="101" t="s">
        <v>218</v>
      </c>
      <c r="V5" s="84" t="s">
        <v>217</v>
      </c>
      <c r="W5" s="85" t="s">
        <v>218</v>
      </c>
      <c r="X5" s="100" t="s">
        <v>217</v>
      </c>
      <c r="Y5" s="101" t="s">
        <v>218</v>
      </c>
      <c r="Z5" s="84" t="s">
        <v>217</v>
      </c>
      <c r="AA5" s="85" t="s">
        <v>218</v>
      </c>
      <c r="AB5" s="100" t="s">
        <v>217</v>
      </c>
      <c r="AC5" s="101" t="s">
        <v>218</v>
      </c>
      <c r="AD5" s="84" t="s">
        <v>217</v>
      </c>
      <c r="AE5" s="85" t="s">
        <v>218</v>
      </c>
      <c r="AF5" s="100" t="s">
        <v>217</v>
      </c>
      <c r="AG5" s="101" t="s">
        <v>218</v>
      </c>
      <c r="AH5" s="84" t="s">
        <v>217</v>
      </c>
      <c r="AI5" s="85" t="s">
        <v>218</v>
      </c>
      <c r="AJ5" s="100" t="s">
        <v>217</v>
      </c>
      <c r="AK5" s="101" t="s">
        <v>218</v>
      </c>
      <c r="AL5" s="84" t="s">
        <v>217</v>
      </c>
      <c r="AM5" s="85" t="s">
        <v>218</v>
      </c>
      <c r="AN5" s="100" t="s">
        <v>217</v>
      </c>
      <c r="AO5" s="101" t="s">
        <v>218</v>
      </c>
      <c r="AP5" s="84" t="s">
        <v>217</v>
      </c>
      <c r="AQ5" s="85" t="s">
        <v>218</v>
      </c>
      <c r="AR5" s="100" t="s">
        <v>217</v>
      </c>
      <c r="AS5" s="101" t="s">
        <v>218</v>
      </c>
      <c r="AT5" s="84" t="s">
        <v>217</v>
      </c>
      <c r="AU5" s="85" t="s">
        <v>218</v>
      </c>
      <c r="AV5" s="100" t="s">
        <v>217</v>
      </c>
      <c r="AW5" s="101" t="s">
        <v>218</v>
      </c>
      <c r="AX5" s="84" t="s">
        <v>217</v>
      </c>
      <c r="AY5" s="85" t="s">
        <v>218</v>
      </c>
    </row>
    <row r="6" spans="1:440" s="126" customFormat="1" x14ac:dyDescent="0.25">
      <c r="A6" s="127">
        <v>12350</v>
      </c>
      <c r="B6" s="59">
        <v>43758</v>
      </c>
      <c r="C6" s="18" t="s">
        <v>852</v>
      </c>
      <c r="D6" s="18" t="s">
        <v>853</v>
      </c>
      <c r="E6" s="34">
        <f t="shared" ref="E6:E30" si="0">COUNT(J6,L6,N6,P6,R6,T6,V6,X6)</f>
        <v>0</v>
      </c>
      <c r="F6" s="46" t="s">
        <v>45</v>
      </c>
      <c r="G6" s="47">
        <v>1</v>
      </c>
      <c r="H6" s="119"/>
      <c r="I6" s="120">
        <f t="shared" ref="I6:I37" si="1">SUM(K6,M6,O6,Q6,S6,U6,W6,Y6,AA6,AC6,AE6,AG6,AI6,AK6,AM6,AO6,AQ6,AS6,AU6,AW6,AY6)</f>
        <v>0</v>
      </c>
      <c r="J6" s="37"/>
      <c r="K6" s="120" t="str">
        <f t="shared" ref="K6:K37" si="2">IF(J6&gt;0,(J$3-J6)*K$3+K$3,"")</f>
        <v/>
      </c>
      <c r="L6" s="37"/>
      <c r="M6" s="120" t="str">
        <f t="shared" ref="M6:M37" si="3">IF(L6&gt;0,(L$3-L6)*M$3+M$3,"")</f>
        <v/>
      </c>
      <c r="N6" s="124"/>
      <c r="O6" s="120" t="str">
        <f t="shared" ref="O6:O37" si="4">IF(N6&gt;0,(N$3-N6)*O$3+O$3,"")</f>
        <v/>
      </c>
      <c r="P6" s="123"/>
      <c r="Q6" s="120" t="str">
        <f t="shared" ref="Q6:Q37" si="5">IF(P6&gt;0,(P$3-P6)*Q$3+Q$3,"")</f>
        <v/>
      </c>
      <c r="R6" s="124"/>
      <c r="S6" s="120" t="str">
        <f t="shared" ref="S6:S37" si="6">IF(R6&gt;0,(R$3-R6)*S$3+S$3,"")</f>
        <v/>
      </c>
      <c r="T6" s="124"/>
      <c r="U6" s="120" t="str">
        <f t="shared" ref="U6:U37" si="7">IF(T6&gt;0,(T$3-T6)*U$3+U$3,"")</f>
        <v/>
      </c>
      <c r="V6" s="124"/>
      <c r="W6" s="120" t="str">
        <f t="shared" ref="W6:W37" si="8">IF(V6&gt;0,(V$3-V6)*W$3+W$3,"")</f>
        <v/>
      </c>
      <c r="X6" s="124"/>
      <c r="Y6" s="120" t="str">
        <f t="shared" ref="Y6:Y37" si="9">IF(X6&gt;0,(X$3-X6)*Y$3+Y$3,"")</f>
        <v/>
      </c>
      <c r="Z6" s="124"/>
      <c r="AA6" s="120" t="str">
        <f t="shared" ref="AA6:AA37" si="10">IF(Z6&gt;0,(Z$3-Z6)*AA$3+AA$3,"")</f>
        <v/>
      </c>
      <c r="AB6" s="124"/>
      <c r="AC6" s="120" t="str">
        <f t="shared" ref="AC6:AC37" si="11">IF(AB6&gt;0,(AB$3-AB6)*AC$3+AC$3,"")</f>
        <v/>
      </c>
      <c r="AD6" s="124"/>
      <c r="AE6" s="120" t="str">
        <f t="shared" ref="AE6:AE37" si="12">IF(AD6&gt;0,(AD$3-AD6)*AE$3+AE$3,"")</f>
        <v/>
      </c>
      <c r="AF6" s="124"/>
      <c r="AG6" s="120" t="str">
        <f t="shared" ref="AG6:AG37" si="13">IF(AF6&gt;0,(AF$3-AF6)*AG$3+AG$3,"")</f>
        <v/>
      </c>
      <c r="AH6" s="124"/>
      <c r="AI6" s="120" t="str">
        <f t="shared" ref="AI6:AI37" si="14">IF(AH6&gt;0,(AH$3-AH6)*AI$3+AI$3,"")</f>
        <v/>
      </c>
      <c r="AJ6" s="124"/>
      <c r="AK6" s="120" t="str">
        <f t="shared" ref="AK6:AK37" si="15">IF(AJ6&gt;0,(AJ$3-AJ6)*AK$3+AK$3,"")</f>
        <v/>
      </c>
      <c r="AL6" s="124"/>
      <c r="AM6" s="120" t="str">
        <f t="shared" ref="AM6:AM37" si="16">IF(AL6&gt;0,(AL$3-AL6)*AM$3+AM$3,"")</f>
        <v/>
      </c>
      <c r="AN6" s="124"/>
      <c r="AO6" s="120" t="str">
        <f t="shared" ref="AO6:AO37" si="17">IF(AN6&gt;0,(AN$3-AN6)*AO$3+AO$3,"")</f>
        <v/>
      </c>
      <c r="AP6" s="124"/>
      <c r="AQ6" s="120" t="str">
        <f t="shared" ref="AQ6:AQ37" si="18">IF(AP6&gt;0,(AP$3-AP6)*AQ$3+AQ$3,"")</f>
        <v/>
      </c>
      <c r="AR6" s="124"/>
      <c r="AS6" s="120" t="str">
        <f t="shared" ref="AS6:AS37" si="19">IF(AR6&gt;0,(AR$3-AR6)*AS$3+AS$3,"")</f>
        <v/>
      </c>
      <c r="AT6" s="122"/>
      <c r="AU6" s="120" t="str">
        <f t="shared" ref="AU6:AU37" si="20">IF(AT6&gt;0,(AT$3-AT6)*AU$3+AU$3,"")</f>
        <v/>
      </c>
      <c r="AV6" s="122"/>
      <c r="AW6" s="120" t="str">
        <f t="shared" ref="AW6:AW37" si="21">IF(AV6&gt;0,(AV$3-AV6)*AW$3+AW$3,"")</f>
        <v/>
      </c>
      <c r="AX6" s="122"/>
      <c r="AY6" s="120" t="str">
        <f t="shared" ref="AY6:AY37" si="22">IF(AX6&gt;0,(AX$3-AX6)*AY$3+AY$3,"")</f>
        <v/>
      </c>
      <c r="AZ6" s="125"/>
    </row>
    <row r="7" spans="1:440" s="12" customFormat="1" x14ac:dyDescent="0.25">
      <c r="A7" s="127">
        <v>14256</v>
      </c>
      <c r="B7" s="59">
        <v>43758</v>
      </c>
      <c r="C7" s="18" t="s">
        <v>101</v>
      </c>
      <c r="D7" s="18" t="s">
        <v>499</v>
      </c>
      <c r="E7" s="34">
        <f t="shared" si="0"/>
        <v>2</v>
      </c>
      <c r="F7" s="46" t="s">
        <v>87</v>
      </c>
      <c r="G7" s="47">
        <v>2</v>
      </c>
      <c r="H7" s="26"/>
      <c r="I7" s="19">
        <f t="shared" si="1"/>
        <v>123</v>
      </c>
      <c r="J7" s="37">
        <v>16</v>
      </c>
      <c r="K7" s="19">
        <f t="shared" si="2"/>
        <v>36</v>
      </c>
      <c r="L7" s="37">
        <v>80</v>
      </c>
      <c r="M7" s="19">
        <f t="shared" si="3"/>
        <v>87</v>
      </c>
      <c r="N7" s="42"/>
      <c r="O7" s="19" t="str">
        <f t="shared" si="4"/>
        <v/>
      </c>
      <c r="P7" s="44"/>
      <c r="Q7" s="19" t="str">
        <f t="shared" si="5"/>
        <v/>
      </c>
      <c r="R7" s="42"/>
      <c r="S7" s="19" t="str">
        <f t="shared" si="6"/>
        <v/>
      </c>
      <c r="T7" s="43"/>
      <c r="U7" s="19" t="str">
        <f t="shared" si="7"/>
        <v/>
      </c>
      <c r="V7" s="43"/>
      <c r="W7" s="19" t="str">
        <f t="shared" si="8"/>
        <v/>
      </c>
      <c r="X7" s="43"/>
      <c r="Y7" s="19" t="str">
        <f t="shared" si="9"/>
        <v/>
      </c>
      <c r="Z7" s="43"/>
      <c r="AA7" s="19" t="str">
        <f t="shared" si="10"/>
        <v/>
      </c>
      <c r="AB7" s="43"/>
      <c r="AC7" s="19" t="str">
        <f t="shared" si="11"/>
        <v/>
      </c>
      <c r="AD7" s="43"/>
      <c r="AE7" s="19" t="str">
        <f t="shared" si="12"/>
        <v/>
      </c>
      <c r="AF7" s="43"/>
      <c r="AG7" s="19" t="str">
        <f t="shared" si="13"/>
        <v/>
      </c>
      <c r="AH7" s="43"/>
      <c r="AI7" s="19" t="str">
        <f t="shared" si="14"/>
        <v/>
      </c>
      <c r="AJ7" s="43"/>
      <c r="AK7" s="19" t="str">
        <f t="shared" si="15"/>
        <v/>
      </c>
      <c r="AL7" s="43"/>
      <c r="AM7" s="19" t="str">
        <f t="shared" si="16"/>
        <v/>
      </c>
      <c r="AN7" s="43"/>
      <c r="AO7" s="19" t="str">
        <f t="shared" si="17"/>
        <v/>
      </c>
      <c r="AP7" s="43"/>
      <c r="AQ7" s="19" t="str">
        <f t="shared" si="18"/>
        <v/>
      </c>
      <c r="AR7" s="43"/>
      <c r="AS7" s="19" t="str">
        <f t="shared" si="19"/>
        <v/>
      </c>
      <c r="AT7" s="43"/>
      <c r="AU7" s="19" t="str">
        <f t="shared" si="20"/>
        <v/>
      </c>
      <c r="AV7" s="43"/>
      <c r="AW7" s="19" t="str">
        <f t="shared" si="21"/>
        <v/>
      </c>
      <c r="AX7" s="43"/>
      <c r="AY7" s="19" t="str">
        <f t="shared" si="22"/>
        <v/>
      </c>
      <c r="AZ7" s="13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</row>
    <row r="8" spans="1:440" s="12" customFormat="1" x14ac:dyDescent="0.25">
      <c r="A8" s="127">
        <v>10159</v>
      </c>
      <c r="B8" s="59">
        <v>43758</v>
      </c>
      <c r="C8" s="18" t="s">
        <v>101</v>
      </c>
      <c r="D8" s="18" t="s">
        <v>70</v>
      </c>
      <c r="E8" s="34">
        <f t="shared" si="0"/>
        <v>2</v>
      </c>
      <c r="F8" s="46" t="s">
        <v>45</v>
      </c>
      <c r="G8" s="47">
        <v>2</v>
      </c>
      <c r="H8" s="164"/>
      <c r="I8" s="175">
        <f t="shared" si="1"/>
        <v>74</v>
      </c>
      <c r="J8" s="37">
        <v>27</v>
      </c>
      <c r="K8" s="175">
        <f t="shared" si="2"/>
        <v>14</v>
      </c>
      <c r="L8" s="37">
        <v>89</v>
      </c>
      <c r="M8" s="175">
        <f t="shared" si="3"/>
        <v>60</v>
      </c>
      <c r="N8" s="180"/>
      <c r="O8" s="175" t="str">
        <f t="shared" si="4"/>
        <v/>
      </c>
      <c r="P8" s="180"/>
      <c r="Q8" s="175" t="str">
        <f t="shared" si="5"/>
        <v/>
      </c>
      <c r="R8" s="180"/>
      <c r="S8" s="175" t="str">
        <f t="shared" si="6"/>
        <v/>
      </c>
      <c r="T8" s="180"/>
      <c r="U8" s="175" t="str">
        <f t="shared" si="7"/>
        <v/>
      </c>
      <c r="V8" s="180"/>
      <c r="W8" s="175" t="str">
        <f t="shared" si="8"/>
        <v/>
      </c>
      <c r="X8" s="180"/>
      <c r="Y8" s="175" t="str">
        <f t="shared" si="9"/>
        <v/>
      </c>
      <c r="Z8" s="180"/>
      <c r="AA8" s="175" t="str">
        <f t="shared" si="10"/>
        <v/>
      </c>
      <c r="AB8" s="180"/>
      <c r="AC8" s="175" t="str">
        <f t="shared" si="11"/>
        <v/>
      </c>
      <c r="AD8" s="180"/>
      <c r="AE8" s="175" t="str">
        <f t="shared" si="12"/>
        <v/>
      </c>
      <c r="AF8" s="180"/>
      <c r="AG8" s="175" t="str">
        <f t="shared" si="13"/>
        <v/>
      </c>
      <c r="AH8" s="180"/>
      <c r="AI8" s="175" t="str">
        <f t="shared" si="14"/>
        <v/>
      </c>
      <c r="AJ8" s="180"/>
      <c r="AK8" s="175" t="str">
        <f t="shared" si="15"/>
        <v/>
      </c>
      <c r="AL8" s="180"/>
      <c r="AM8" s="175" t="str">
        <f t="shared" si="16"/>
        <v/>
      </c>
      <c r="AN8" s="180"/>
      <c r="AO8" s="175" t="str">
        <f t="shared" si="17"/>
        <v/>
      </c>
      <c r="AP8" s="180"/>
      <c r="AQ8" s="175" t="str">
        <f t="shared" si="18"/>
        <v/>
      </c>
      <c r="AR8" s="180"/>
      <c r="AS8" s="175" t="str">
        <f t="shared" si="19"/>
        <v/>
      </c>
      <c r="AT8" s="180"/>
      <c r="AU8" s="175" t="str">
        <f t="shared" si="20"/>
        <v/>
      </c>
      <c r="AV8" s="180"/>
      <c r="AW8" s="175" t="str">
        <f t="shared" si="21"/>
        <v/>
      </c>
      <c r="AX8" s="180"/>
      <c r="AY8" s="175" t="str">
        <f t="shared" si="22"/>
        <v/>
      </c>
      <c r="AZ8" s="193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  <c r="DO8" s="194"/>
      <c r="DP8" s="194"/>
      <c r="DQ8" s="194"/>
      <c r="DR8" s="194"/>
      <c r="DS8" s="194"/>
      <c r="DT8" s="194"/>
      <c r="DU8" s="194"/>
      <c r="DV8" s="194"/>
      <c r="DW8" s="194"/>
      <c r="DX8" s="194"/>
      <c r="DY8" s="194"/>
      <c r="DZ8" s="194"/>
      <c r="EA8" s="194"/>
      <c r="EB8" s="194"/>
      <c r="EC8" s="194"/>
      <c r="ED8" s="194"/>
      <c r="EE8" s="194"/>
      <c r="EF8" s="194"/>
      <c r="EG8" s="194"/>
      <c r="EH8" s="194"/>
      <c r="EI8" s="194"/>
      <c r="EJ8" s="194"/>
      <c r="EK8" s="194"/>
      <c r="EL8" s="194"/>
      <c r="EM8" s="194"/>
      <c r="EN8" s="194"/>
      <c r="EO8" s="194"/>
      <c r="EP8" s="194"/>
      <c r="EQ8" s="194"/>
      <c r="ER8" s="194"/>
      <c r="ES8" s="194"/>
      <c r="ET8" s="194"/>
      <c r="EU8" s="194"/>
      <c r="EV8" s="194"/>
      <c r="EW8" s="194"/>
      <c r="EX8" s="194"/>
      <c r="EY8" s="194"/>
      <c r="EZ8" s="194"/>
      <c r="FA8" s="194"/>
      <c r="FB8" s="194"/>
      <c r="FC8" s="194"/>
      <c r="FD8" s="194"/>
      <c r="FE8" s="194"/>
      <c r="FF8" s="194"/>
      <c r="FG8" s="194"/>
      <c r="FH8" s="194"/>
      <c r="FI8" s="194"/>
      <c r="FJ8" s="194"/>
      <c r="FK8" s="194"/>
      <c r="FL8" s="194"/>
      <c r="FM8" s="194"/>
      <c r="FN8" s="194"/>
      <c r="FO8" s="194"/>
      <c r="FP8" s="194"/>
      <c r="FQ8" s="194"/>
      <c r="FR8" s="194"/>
      <c r="FS8" s="194"/>
      <c r="FT8" s="194"/>
      <c r="FU8" s="194"/>
      <c r="FV8" s="194"/>
      <c r="FW8" s="194"/>
      <c r="FX8" s="194"/>
      <c r="FY8" s="194"/>
      <c r="FZ8" s="194"/>
      <c r="GA8" s="194"/>
      <c r="GB8" s="194"/>
      <c r="GC8" s="194"/>
      <c r="GD8" s="194"/>
      <c r="GE8" s="194"/>
      <c r="GF8" s="194"/>
      <c r="GG8" s="194"/>
      <c r="GH8" s="194"/>
      <c r="GI8" s="194"/>
      <c r="GJ8" s="194"/>
      <c r="GK8" s="194"/>
      <c r="GL8" s="194"/>
      <c r="GM8" s="194"/>
      <c r="GN8" s="194"/>
      <c r="GO8" s="194"/>
      <c r="GP8" s="194"/>
      <c r="GQ8" s="194"/>
      <c r="GR8" s="194"/>
      <c r="GS8" s="194"/>
      <c r="GT8" s="194"/>
      <c r="GU8" s="194"/>
      <c r="GV8" s="194"/>
      <c r="GW8" s="194"/>
      <c r="GX8" s="194"/>
      <c r="GY8" s="194"/>
      <c r="GZ8" s="194"/>
      <c r="HA8" s="194"/>
      <c r="HB8" s="194"/>
      <c r="HC8" s="194"/>
      <c r="HD8" s="194"/>
      <c r="HE8" s="194"/>
      <c r="HF8" s="194"/>
      <c r="HG8" s="194"/>
      <c r="HH8" s="194"/>
      <c r="HI8" s="194"/>
      <c r="HJ8" s="194"/>
      <c r="HK8" s="194"/>
      <c r="HL8" s="194"/>
      <c r="HM8" s="194"/>
      <c r="HN8" s="194"/>
      <c r="HO8" s="194"/>
      <c r="HP8" s="194"/>
      <c r="HQ8" s="194"/>
      <c r="HR8" s="194"/>
      <c r="HS8" s="194"/>
      <c r="HT8" s="194"/>
      <c r="HU8" s="194"/>
      <c r="HV8" s="194"/>
      <c r="HW8" s="194"/>
      <c r="HX8" s="194"/>
      <c r="HY8" s="194"/>
      <c r="HZ8" s="194"/>
      <c r="IA8" s="194"/>
      <c r="IB8" s="194"/>
      <c r="IC8" s="194"/>
      <c r="ID8" s="194"/>
      <c r="IE8" s="194"/>
      <c r="IF8" s="194"/>
      <c r="IG8" s="194"/>
      <c r="IH8" s="194"/>
      <c r="II8" s="194"/>
      <c r="IJ8" s="194"/>
      <c r="IK8" s="194"/>
      <c r="IL8" s="194"/>
      <c r="IM8" s="194"/>
      <c r="IN8" s="194"/>
      <c r="IO8" s="194"/>
      <c r="IP8" s="194"/>
      <c r="IQ8" s="194"/>
      <c r="IR8" s="194"/>
      <c r="IS8" s="194"/>
      <c r="IT8" s="194"/>
      <c r="IU8" s="194"/>
      <c r="IV8" s="194"/>
      <c r="IW8" s="194"/>
      <c r="IX8" s="194"/>
      <c r="IY8" s="194"/>
      <c r="IZ8" s="194"/>
      <c r="JA8" s="194"/>
      <c r="JB8" s="194"/>
      <c r="JC8" s="194"/>
      <c r="JD8" s="194"/>
      <c r="JE8" s="194"/>
      <c r="JF8" s="194"/>
      <c r="JG8" s="194"/>
      <c r="JH8" s="194"/>
      <c r="JI8" s="194"/>
      <c r="JJ8" s="194"/>
      <c r="JK8" s="194"/>
      <c r="JL8" s="194"/>
      <c r="JM8" s="194"/>
      <c r="JN8" s="194"/>
      <c r="JO8" s="194"/>
      <c r="JP8" s="194"/>
      <c r="JQ8" s="194"/>
      <c r="JR8" s="194"/>
      <c r="JS8" s="194"/>
      <c r="JT8" s="194"/>
      <c r="JU8" s="194"/>
      <c r="JV8" s="194"/>
      <c r="JW8" s="194"/>
      <c r="JX8" s="194"/>
      <c r="JY8" s="194"/>
      <c r="JZ8" s="194"/>
      <c r="KA8" s="194"/>
      <c r="KB8" s="194"/>
      <c r="KC8" s="194"/>
      <c r="KD8" s="194"/>
      <c r="KE8" s="194"/>
      <c r="KF8" s="194"/>
      <c r="KG8" s="194"/>
      <c r="KH8" s="194"/>
      <c r="KI8" s="194"/>
      <c r="KJ8" s="194"/>
      <c r="KK8" s="194"/>
      <c r="KL8" s="194"/>
      <c r="KM8" s="194"/>
      <c r="KN8" s="194"/>
      <c r="KO8" s="194"/>
      <c r="KP8" s="194"/>
      <c r="KQ8" s="194"/>
      <c r="KR8" s="194"/>
      <c r="KS8" s="194"/>
      <c r="KT8" s="194"/>
      <c r="KU8" s="194"/>
      <c r="KV8" s="194"/>
      <c r="KW8" s="194"/>
      <c r="KX8" s="194"/>
      <c r="KY8" s="194"/>
      <c r="KZ8" s="194"/>
      <c r="LA8" s="194"/>
      <c r="LB8" s="194"/>
      <c r="LC8" s="194"/>
      <c r="LD8" s="194"/>
      <c r="LE8" s="194"/>
      <c r="LF8" s="194"/>
      <c r="LG8" s="194"/>
      <c r="LH8" s="194"/>
      <c r="LI8" s="194"/>
      <c r="LJ8" s="194"/>
      <c r="LK8" s="194"/>
      <c r="LL8" s="194"/>
      <c r="LM8" s="194"/>
      <c r="LN8" s="194"/>
      <c r="LO8" s="194"/>
      <c r="LP8" s="194"/>
      <c r="LQ8" s="194"/>
      <c r="LR8" s="194"/>
      <c r="LS8" s="194"/>
      <c r="LT8" s="194"/>
      <c r="LU8" s="194"/>
      <c r="LV8" s="194"/>
      <c r="LW8" s="194"/>
      <c r="LX8" s="194"/>
      <c r="LY8" s="194"/>
      <c r="LZ8" s="194"/>
      <c r="MA8" s="194"/>
      <c r="MB8" s="194"/>
      <c r="MC8" s="194"/>
      <c r="MD8" s="194"/>
      <c r="ME8" s="194"/>
      <c r="MF8" s="194"/>
      <c r="MG8" s="194"/>
      <c r="MH8" s="194"/>
      <c r="MI8" s="194"/>
      <c r="MJ8" s="194"/>
      <c r="MK8" s="194"/>
      <c r="ML8" s="194"/>
      <c r="MM8" s="194"/>
      <c r="MN8" s="194"/>
      <c r="MO8" s="194"/>
      <c r="MP8" s="194"/>
      <c r="MQ8" s="194"/>
      <c r="MR8" s="194"/>
      <c r="MS8" s="194"/>
      <c r="MT8" s="194"/>
      <c r="MU8" s="194"/>
      <c r="MV8" s="194"/>
      <c r="MW8" s="194"/>
      <c r="MX8" s="194"/>
      <c r="MY8" s="194"/>
      <c r="MZ8" s="194"/>
      <c r="NA8" s="194"/>
      <c r="NB8" s="194"/>
      <c r="NC8" s="194"/>
      <c r="ND8" s="194"/>
      <c r="NE8" s="194"/>
      <c r="NF8" s="194"/>
      <c r="NG8" s="194"/>
      <c r="NH8" s="194"/>
      <c r="NI8" s="194"/>
      <c r="NJ8" s="194"/>
      <c r="NK8" s="194"/>
      <c r="NL8" s="194"/>
      <c r="NM8" s="194"/>
      <c r="NN8" s="194"/>
      <c r="NO8" s="194"/>
      <c r="NP8" s="194"/>
      <c r="NQ8" s="194"/>
      <c r="NR8" s="194"/>
      <c r="NS8" s="194"/>
      <c r="NT8" s="194"/>
      <c r="NU8" s="194"/>
      <c r="NV8" s="194"/>
      <c r="NW8" s="194"/>
      <c r="NX8" s="194"/>
      <c r="NY8" s="194"/>
      <c r="NZ8" s="194"/>
      <c r="OA8" s="194"/>
      <c r="OB8" s="194"/>
      <c r="OC8" s="194"/>
      <c r="OD8" s="194"/>
      <c r="OE8" s="194"/>
      <c r="OF8" s="194"/>
      <c r="OG8" s="194"/>
      <c r="OH8" s="194"/>
      <c r="OI8" s="194"/>
      <c r="OJ8" s="194"/>
      <c r="OK8" s="194"/>
      <c r="OL8" s="194"/>
      <c r="OM8" s="194"/>
      <c r="ON8" s="194"/>
      <c r="OO8" s="194"/>
      <c r="OP8" s="194"/>
      <c r="OQ8" s="194"/>
      <c r="OR8" s="194"/>
      <c r="OS8" s="194"/>
      <c r="OT8" s="194"/>
      <c r="OU8" s="194"/>
      <c r="OV8" s="194"/>
      <c r="OW8" s="194"/>
      <c r="OX8" s="194"/>
      <c r="OY8" s="194"/>
      <c r="OZ8" s="194"/>
      <c r="PA8" s="194"/>
      <c r="PB8" s="194"/>
      <c r="PC8" s="194"/>
      <c r="PD8" s="194"/>
      <c r="PE8" s="194"/>
      <c r="PF8" s="194"/>
      <c r="PG8" s="194"/>
      <c r="PH8" s="194"/>
      <c r="PI8" s="194"/>
      <c r="PJ8" s="194"/>
      <c r="PK8" s="194"/>
      <c r="PL8" s="194"/>
      <c r="PM8" s="194"/>
      <c r="PN8" s="194"/>
      <c r="PO8" s="194"/>
      <c r="PP8" s="194"/>
      <c r="PQ8" s="194"/>
      <c r="PR8" s="194"/>
      <c r="PS8" s="194"/>
      <c r="PT8" s="194"/>
      <c r="PU8" s="194"/>
      <c r="PV8" s="194"/>
      <c r="PW8" s="194"/>
      <c r="PX8" s="194"/>
    </row>
    <row r="9" spans="1:440" s="12" customFormat="1" x14ac:dyDescent="0.25">
      <c r="A9" s="26">
        <v>11737</v>
      </c>
      <c r="B9" s="59">
        <v>43758</v>
      </c>
      <c r="C9" s="18" t="s">
        <v>151</v>
      </c>
      <c r="D9" s="18" t="s">
        <v>152</v>
      </c>
      <c r="E9" s="34">
        <f t="shared" si="0"/>
        <v>1</v>
      </c>
      <c r="F9" s="46" t="s">
        <v>49</v>
      </c>
      <c r="G9" s="47">
        <v>2</v>
      </c>
      <c r="H9" s="26"/>
      <c r="I9" s="19">
        <f t="shared" si="1"/>
        <v>42</v>
      </c>
      <c r="J9" s="37">
        <v>13</v>
      </c>
      <c r="K9" s="19">
        <f t="shared" si="2"/>
        <v>42</v>
      </c>
      <c r="L9" s="37"/>
      <c r="M9" s="19" t="str">
        <f t="shared" si="3"/>
        <v/>
      </c>
      <c r="N9" s="42"/>
      <c r="O9" s="19" t="str">
        <f t="shared" si="4"/>
        <v/>
      </c>
      <c r="P9" s="44"/>
      <c r="Q9" s="19" t="str">
        <f t="shared" si="5"/>
        <v/>
      </c>
      <c r="R9" s="42"/>
      <c r="S9" s="19" t="str">
        <f t="shared" si="6"/>
        <v/>
      </c>
      <c r="T9" s="43"/>
      <c r="U9" s="19" t="str">
        <f t="shared" si="7"/>
        <v/>
      </c>
      <c r="V9" s="43"/>
      <c r="W9" s="19" t="str">
        <f t="shared" si="8"/>
        <v/>
      </c>
      <c r="X9" s="43"/>
      <c r="Y9" s="19" t="str">
        <f t="shared" si="9"/>
        <v/>
      </c>
      <c r="Z9" s="43"/>
      <c r="AA9" s="19" t="str">
        <f t="shared" si="10"/>
        <v/>
      </c>
      <c r="AB9" s="43"/>
      <c r="AC9" s="19" t="str">
        <f t="shared" si="11"/>
        <v/>
      </c>
      <c r="AD9" s="43"/>
      <c r="AE9" s="19" t="str">
        <f t="shared" si="12"/>
        <v/>
      </c>
      <c r="AF9" s="43"/>
      <c r="AG9" s="19" t="str">
        <f t="shared" si="13"/>
        <v/>
      </c>
      <c r="AH9" s="43"/>
      <c r="AI9" s="19" t="str">
        <f t="shared" si="14"/>
        <v/>
      </c>
      <c r="AJ9" s="43"/>
      <c r="AK9" s="19" t="str">
        <f t="shared" si="15"/>
        <v/>
      </c>
      <c r="AL9" s="43"/>
      <c r="AM9" s="19" t="str">
        <f t="shared" si="16"/>
        <v/>
      </c>
      <c r="AN9" s="43"/>
      <c r="AO9" s="19" t="str">
        <f t="shared" si="17"/>
        <v/>
      </c>
      <c r="AP9" s="43"/>
      <c r="AQ9" s="19" t="str">
        <f t="shared" si="18"/>
        <v/>
      </c>
      <c r="AR9" s="43"/>
      <c r="AS9" s="19" t="str">
        <f t="shared" si="19"/>
        <v/>
      </c>
      <c r="AT9" s="43"/>
      <c r="AU9" s="19" t="str">
        <f t="shared" si="20"/>
        <v/>
      </c>
      <c r="AV9" s="43"/>
      <c r="AW9" s="19" t="str">
        <f t="shared" si="21"/>
        <v/>
      </c>
      <c r="AX9" s="43"/>
      <c r="AY9" s="19" t="str">
        <f t="shared" si="22"/>
        <v/>
      </c>
      <c r="AZ9" s="13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</row>
    <row r="10" spans="1:440" s="12" customFormat="1" x14ac:dyDescent="0.25">
      <c r="A10" s="26">
        <v>10063</v>
      </c>
      <c r="B10" s="59">
        <v>43758</v>
      </c>
      <c r="C10" s="18" t="s">
        <v>168</v>
      </c>
      <c r="D10" s="18" t="s">
        <v>1209</v>
      </c>
      <c r="E10" s="34">
        <f t="shared" si="0"/>
        <v>2</v>
      </c>
      <c r="F10" s="46" t="s">
        <v>87</v>
      </c>
      <c r="G10" s="47">
        <v>2</v>
      </c>
      <c r="H10" s="26"/>
      <c r="I10" s="19">
        <f t="shared" si="1"/>
        <v>56</v>
      </c>
      <c r="J10" s="37">
        <v>30</v>
      </c>
      <c r="K10" s="19">
        <f t="shared" si="2"/>
        <v>8</v>
      </c>
      <c r="L10" s="37">
        <v>93</v>
      </c>
      <c r="M10" s="19">
        <f t="shared" si="3"/>
        <v>48</v>
      </c>
      <c r="N10" s="42"/>
      <c r="O10" s="19" t="str">
        <f t="shared" si="4"/>
        <v/>
      </c>
      <c r="P10" s="42"/>
      <c r="Q10" s="19" t="str">
        <f t="shared" si="5"/>
        <v/>
      </c>
      <c r="R10" s="42"/>
      <c r="S10" s="19" t="str">
        <f t="shared" si="6"/>
        <v/>
      </c>
      <c r="T10" s="42"/>
      <c r="U10" s="19" t="str">
        <f t="shared" si="7"/>
        <v/>
      </c>
      <c r="V10" s="42"/>
      <c r="W10" s="19" t="str">
        <f t="shared" si="8"/>
        <v/>
      </c>
      <c r="X10" s="42"/>
      <c r="Y10" s="19" t="str">
        <f t="shared" si="9"/>
        <v/>
      </c>
      <c r="Z10" s="42"/>
      <c r="AA10" s="19" t="str">
        <f t="shared" si="10"/>
        <v/>
      </c>
      <c r="AB10" s="42"/>
      <c r="AC10" s="19" t="str">
        <f t="shared" si="11"/>
        <v/>
      </c>
      <c r="AD10" s="42"/>
      <c r="AE10" s="19" t="str">
        <f t="shared" si="12"/>
        <v/>
      </c>
      <c r="AF10" s="42"/>
      <c r="AG10" s="19" t="str">
        <f t="shared" si="13"/>
        <v/>
      </c>
      <c r="AH10" s="42"/>
      <c r="AI10" s="19" t="str">
        <f t="shared" si="14"/>
        <v/>
      </c>
      <c r="AJ10" s="42"/>
      <c r="AK10" s="19" t="str">
        <f t="shared" si="15"/>
        <v/>
      </c>
      <c r="AL10" s="42"/>
      <c r="AM10" s="19" t="str">
        <f t="shared" si="16"/>
        <v/>
      </c>
      <c r="AN10" s="42"/>
      <c r="AO10" s="19" t="str">
        <f t="shared" si="17"/>
        <v/>
      </c>
      <c r="AP10" s="42"/>
      <c r="AQ10" s="19" t="str">
        <f t="shared" si="18"/>
        <v/>
      </c>
      <c r="AR10" s="42"/>
      <c r="AS10" s="19" t="str">
        <f t="shared" si="19"/>
        <v/>
      </c>
      <c r="AT10" s="42"/>
      <c r="AU10" s="19" t="str">
        <f t="shared" si="20"/>
        <v/>
      </c>
      <c r="AV10" s="42"/>
      <c r="AW10" s="19" t="str">
        <f t="shared" si="21"/>
        <v/>
      </c>
      <c r="AX10" s="42"/>
      <c r="AY10" s="19" t="str">
        <f t="shared" si="22"/>
        <v/>
      </c>
      <c r="AZ10" s="13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</row>
    <row r="11" spans="1:440" s="12" customFormat="1" x14ac:dyDescent="0.25">
      <c r="A11" s="164">
        <v>15552</v>
      </c>
      <c r="B11" s="59">
        <v>43758</v>
      </c>
      <c r="C11" s="65" t="s">
        <v>1210</v>
      </c>
      <c r="D11" s="65" t="s">
        <v>1211</v>
      </c>
      <c r="E11" s="34">
        <f t="shared" si="0"/>
        <v>1</v>
      </c>
      <c r="F11" s="46" t="s">
        <v>75</v>
      </c>
      <c r="G11" s="47">
        <v>2</v>
      </c>
      <c r="H11" s="26"/>
      <c r="I11" s="19">
        <f t="shared" si="1"/>
        <v>189</v>
      </c>
      <c r="J11" s="37"/>
      <c r="K11" s="19" t="str">
        <f t="shared" si="2"/>
        <v/>
      </c>
      <c r="L11" s="37">
        <v>46</v>
      </c>
      <c r="M11" s="19">
        <f t="shared" si="3"/>
        <v>189</v>
      </c>
      <c r="N11" s="42"/>
      <c r="O11" s="19" t="str">
        <f t="shared" si="4"/>
        <v/>
      </c>
      <c r="P11" s="44"/>
      <c r="Q11" s="19" t="str">
        <f t="shared" si="5"/>
        <v/>
      </c>
      <c r="R11" s="42"/>
      <c r="S11" s="19" t="str">
        <f t="shared" si="6"/>
        <v/>
      </c>
      <c r="T11" s="43"/>
      <c r="U11" s="19" t="str">
        <f t="shared" si="7"/>
        <v/>
      </c>
      <c r="V11" s="43"/>
      <c r="W11" s="19" t="str">
        <f t="shared" si="8"/>
        <v/>
      </c>
      <c r="X11" s="42"/>
      <c r="Y11" s="19" t="str">
        <f t="shared" si="9"/>
        <v/>
      </c>
      <c r="Z11" s="43"/>
      <c r="AA11" s="19" t="str">
        <f t="shared" si="10"/>
        <v/>
      </c>
      <c r="AB11" s="43"/>
      <c r="AC11" s="19" t="str">
        <f t="shared" si="11"/>
        <v/>
      </c>
      <c r="AD11" s="43"/>
      <c r="AE11" s="19" t="str">
        <f t="shared" si="12"/>
        <v/>
      </c>
      <c r="AF11" s="43"/>
      <c r="AG11" s="19" t="str">
        <f t="shared" si="13"/>
        <v/>
      </c>
      <c r="AH11" s="43"/>
      <c r="AI11" s="19" t="str">
        <f t="shared" si="14"/>
        <v/>
      </c>
      <c r="AJ11" s="43"/>
      <c r="AK11" s="19" t="str">
        <f t="shared" si="15"/>
        <v/>
      </c>
      <c r="AL11" s="43"/>
      <c r="AM11" s="19" t="str">
        <f t="shared" si="16"/>
        <v/>
      </c>
      <c r="AN11" s="43"/>
      <c r="AO11" s="19" t="str">
        <f t="shared" si="17"/>
        <v/>
      </c>
      <c r="AP11" s="43"/>
      <c r="AQ11" s="19" t="str">
        <f t="shared" si="18"/>
        <v/>
      </c>
      <c r="AR11" s="43"/>
      <c r="AS11" s="19" t="str">
        <f t="shared" si="19"/>
        <v/>
      </c>
      <c r="AT11" s="42"/>
      <c r="AU11" s="19" t="str">
        <f t="shared" si="20"/>
        <v/>
      </c>
      <c r="AV11" s="42"/>
      <c r="AW11" s="19" t="str">
        <f t="shared" si="21"/>
        <v/>
      </c>
      <c r="AX11" s="42"/>
      <c r="AY11" s="19" t="str">
        <f t="shared" si="22"/>
        <v/>
      </c>
      <c r="AZ11" s="13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</row>
    <row r="12" spans="1:440" x14ac:dyDescent="0.25">
      <c r="A12" s="26">
        <v>12438</v>
      </c>
      <c r="B12" s="59">
        <v>43758</v>
      </c>
      <c r="C12" s="18" t="s">
        <v>1005</v>
      </c>
      <c r="D12" s="18" t="s">
        <v>407</v>
      </c>
      <c r="E12" s="34">
        <f t="shared" si="0"/>
        <v>1</v>
      </c>
      <c r="F12" s="46" t="s">
        <v>49</v>
      </c>
      <c r="G12" s="48">
        <v>3</v>
      </c>
      <c r="H12" s="164"/>
      <c r="I12" s="175">
        <f t="shared" si="1"/>
        <v>2</v>
      </c>
      <c r="J12" s="37">
        <v>33</v>
      </c>
      <c r="K12" s="175">
        <f t="shared" si="2"/>
        <v>2</v>
      </c>
      <c r="L12" s="37"/>
      <c r="M12" s="175" t="str">
        <f t="shared" si="3"/>
        <v/>
      </c>
      <c r="N12" s="177"/>
      <c r="O12" s="175" t="str">
        <f t="shared" si="4"/>
        <v/>
      </c>
      <c r="P12" s="195"/>
      <c r="Q12" s="175" t="str">
        <f t="shared" si="5"/>
        <v/>
      </c>
      <c r="R12" s="177"/>
      <c r="S12" s="175" t="str">
        <f t="shared" si="6"/>
        <v/>
      </c>
      <c r="T12" s="177"/>
      <c r="U12" s="175" t="str">
        <f t="shared" si="7"/>
        <v/>
      </c>
      <c r="V12" s="177"/>
      <c r="W12" s="175" t="str">
        <f t="shared" si="8"/>
        <v/>
      </c>
      <c r="X12" s="177"/>
      <c r="Y12" s="175" t="str">
        <f t="shared" si="9"/>
        <v/>
      </c>
      <c r="Z12" s="177"/>
      <c r="AA12" s="175" t="str">
        <f t="shared" si="10"/>
        <v/>
      </c>
      <c r="AB12" s="177"/>
      <c r="AC12" s="175" t="str">
        <f t="shared" si="11"/>
        <v/>
      </c>
      <c r="AD12" s="177"/>
      <c r="AE12" s="175" t="str">
        <f t="shared" si="12"/>
        <v/>
      </c>
      <c r="AF12" s="177"/>
      <c r="AG12" s="175" t="str">
        <f t="shared" si="13"/>
        <v/>
      </c>
      <c r="AH12" s="177"/>
      <c r="AI12" s="175" t="str">
        <f t="shared" si="14"/>
        <v/>
      </c>
      <c r="AJ12" s="177"/>
      <c r="AK12" s="175" t="str">
        <f t="shared" si="15"/>
        <v/>
      </c>
      <c r="AL12" s="177"/>
      <c r="AM12" s="175" t="str">
        <f t="shared" si="16"/>
        <v/>
      </c>
      <c r="AN12" s="177"/>
      <c r="AO12" s="175" t="str">
        <f t="shared" si="17"/>
        <v/>
      </c>
      <c r="AP12" s="177"/>
      <c r="AQ12" s="175" t="str">
        <f t="shared" si="18"/>
        <v/>
      </c>
      <c r="AR12" s="177"/>
      <c r="AS12" s="175" t="str">
        <f t="shared" si="19"/>
        <v/>
      </c>
      <c r="AT12" s="177"/>
      <c r="AU12" s="175" t="str">
        <f t="shared" si="20"/>
        <v/>
      </c>
      <c r="AV12" s="177"/>
      <c r="AW12" s="175" t="str">
        <f t="shared" si="21"/>
        <v/>
      </c>
      <c r="AX12" s="177"/>
      <c r="AY12" s="175" t="str">
        <f t="shared" si="22"/>
        <v/>
      </c>
      <c r="AZ12" s="193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  <c r="DT12" s="194"/>
      <c r="DU12" s="194"/>
      <c r="DV12" s="194"/>
      <c r="DW12" s="194"/>
      <c r="DX12" s="194"/>
      <c r="DY12" s="194"/>
      <c r="DZ12" s="194"/>
      <c r="EA12" s="194"/>
      <c r="EB12" s="194"/>
      <c r="EC12" s="194"/>
      <c r="ED12" s="194"/>
      <c r="EE12" s="194"/>
      <c r="EF12" s="194"/>
      <c r="EG12" s="194"/>
      <c r="EH12" s="194"/>
      <c r="EI12" s="194"/>
      <c r="EJ12" s="194"/>
      <c r="EK12" s="194"/>
      <c r="EL12" s="194"/>
      <c r="EM12" s="194"/>
      <c r="EN12" s="194"/>
      <c r="EO12" s="194"/>
      <c r="EP12" s="194"/>
      <c r="EQ12" s="194"/>
      <c r="ER12" s="194"/>
      <c r="ES12" s="194"/>
      <c r="ET12" s="194"/>
      <c r="EU12" s="194"/>
      <c r="EV12" s="194"/>
      <c r="EW12" s="194"/>
      <c r="EX12" s="194"/>
      <c r="EY12" s="194"/>
      <c r="EZ12" s="194"/>
      <c r="FA12" s="194"/>
      <c r="FB12" s="194"/>
      <c r="FC12" s="194"/>
      <c r="FD12" s="194"/>
      <c r="FE12" s="194"/>
      <c r="FF12" s="194"/>
      <c r="FG12" s="194"/>
      <c r="FH12" s="194"/>
      <c r="FI12" s="194"/>
      <c r="FJ12" s="194"/>
      <c r="FK12" s="194"/>
      <c r="FL12" s="194"/>
      <c r="FM12" s="194"/>
      <c r="FN12" s="194"/>
      <c r="FO12" s="194"/>
      <c r="FP12" s="194"/>
      <c r="FQ12" s="194"/>
      <c r="FR12" s="194"/>
      <c r="FS12" s="194"/>
      <c r="FT12" s="194"/>
      <c r="FU12" s="194"/>
      <c r="FV12" s="194"/>
      <c r="FW12" s="194"/>
      <c r="FX12" s="194"/>
      <c r="FY12" s="194"/>
      <c r="FZ12" s="194"/>
      <c r="GA12" s="194"/>
      <c r="GB12" s="194"/>
      <c r="GC12" s="194"/>
      <c r="GD12" s="194"/>
      <c r="GE12" s="194"/>
      <c r="GF12" s="194"/>
      <c r="GG12" s="194"/>
      <c r="GH12" s="194"/>
      <c r="GI12" s="194"/>
      <c r="GJ12" s="194"/>
      <c r="GK12" s="194"/>
      <c r="GL12" s="194"/>
      <c r="GM12" s="194"/>
      <c r="GN12" s="194"/>
      <c r="GO12" s="194"/>
      <c r="GP12" s="194"/>
      <c r="GQ12" s="194"/>
      <c r="GR12" s="194"/>
      <c r="GS12" s="194"/>
      <c r="GT12" s="194"/>
      <c r="GU12" s="194"/>
      <c r="GV12" s="194"/>
      <c r="GW12" s="194"/>
      <c r="GX12" s="194"/>
      <c r="GY12" s="194"/>
      <c r="GZ12" s="194"/>
      <c r="HA12" s="194"/>
      <c r="HB12" s="194"/>
      <c r="HC12" s="194"/>
      <c r="HD12" s="194"/>
      <c r="HE12" s="194"/>
      <c r="HF12" s="194"/>
      <c r="HG12" s="194"/>
      <c r="HH12" s="194"/>
      <c r="HI12" s="194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4"/>
      <c r="IF12" s="194"/>
      <c r="IG12" s="194"/>
      <c r="IH12" s="194"/>
      <c r="II12" s="194"/>
      <c r="IJ12" s="194"/>
      <c r="IK12" s="194"/>
      <c r="IL12" s="194"/>
      <c r="IM12" s="194"/>
      <c r="IN12" s="194"/>
      <c r="IO12" s="194"/>
      <c r="IP12" s="194"/>
      <c r="IQ12" s="194"/>
      <c r="IR12" s="194"/>
      <c r="IS12" s="194"/>
      <c r="IT12" s="194"/>
      <c r="IU12" s="194"/>
      <c r="IV12" s="194"/>
      <c r="IW12" s="194"/>
      <c r="IX12" s="194"/>
      <c r="IY12" s="194"/>
      <c r="IZ12" s="194"/>
      <c r="JA12" s="194"/>
      <c r="JB12" s="194"/>
      <c r="JC12" s="194"/>
      <c r="JD12" s="194"/>
      <c r="JE12" s="194"/>
      <c r="JF12" s="194"/>
      <c r="JG12" s="194"/>
      <c r="JH12" s="194"/>
      <c r="JI12" s="194"/>
      <c r="JJ12" s="194"/>
      <c r="JK12" s="194"/>
      <c r="JL12" s="194"/>
      <c r="JM12" s="194"/>
      <c r="JN12" s="194"/>
      <c r="JO12" s="194"/>
      <c r="JP12" s="194"/>
      <c r="JQ12" s="194"/>
      <c r="JR12" s="194"/>
      <c r="JS12" s="194"/>
      <c r="JT12" s="194"/>
      <c r="JU12" s="194"/>
      <c r="JV12" s="194"/>
      <c r="JW12" s="194"/>
      <c r="JX12" s="194"/>
      <c r="JY12" s="194"/>
      <c r="JZ12" s="194"/>
      <c r="KA12" s="194"/>
      <c r="KB12" s="194"/>
      <c r="KC12" s="194"/>
      <c r="KD12" s="194"/>
      <c r="KE12" s="194"/>
      <c r="KF12" s="194"/>
      <c r="KG12" s="194"/>
      <c r="KH12" s="194"/>
      <c r="KI12" s="194"/>
      <c r="KJ12" s="194"/>
      <c r="KK12" s="194"/>
      <c r="KL12" s="194"/>
      <c r="KM12" s="194"/>
      <c r="KN12" s="194"/>
      <c r="KO12" s="194"/>
      <c r="KP12" s="194"/>
      <c r="KQ12" s="194"/>
      <c r="KR12" s="194"/>
      <c r="KS12" s="194"/>
      <c r="KT12" s="194"/>
      <c r="KU12" s="194"/>
      <c r="KV12" s="194"/>
      <c r="KW12" s="194"/>
      <c r="KX12" s="194"/>
      <c r="KY12" s="194"/>
      <c r="KZ12" s="194"/>
      <c r="LA12" s="194"/>
      <c r="LB12" s="194"/>
      <c r="LC12" s="194"/>
      <c r="LD12" s="194"/>
      <c r="LE12" s="194"/>
      <c r="LF12" s="194"/>
      <c r="LG12" s="194"/>
      <c r="LH12" s="194"/>
      <c r="LI12" s="194"/>
      <c r="LJ12" s="194"/>
      <c r="LK12" s="194"/>
      <c r="LL12" s="194"/>
      <c r="LM12" s="194"/>
      <c r="LN12" s="194"/>
      <c r="LO12" s="194"/>
      <c r="LP12" s="194"/>
      <c r="LQ12" s="194"/>
      <c r="LR12" s="194"/>
      <c r="LS12" s="194"/>
      <c r="LT12" s="194"/>
      <c r="LU12" s="194"/>
      <c r="LV12" s="194"/>
      <c r="LW12" s="194"/>
      <c r="LX12" s="194"/>
      <c r="LY12" s="194"/>
      <c r="LZ12" s="194"/>
      <c r="MA12" s="194"/>
      <c r="MB12" s="194"/>
      <c r="MC12" s="194"/>
      <c r="MD12" s="194"/>
      <c r="ME12" s="194"/>
      <c r="MF12" s="194"/>
      <c r="MG12" s="194"/>
      <c r="MH12" s="194"/>
      <c r="MI12" s="194"/>
      <c r="MJ12" s="194"/>
      <c r="MK12" s="194"/>
      <c r="ML12" s="194"/>
      <c r="MM12" s="194"/>
      <c r="MN12" s="194"/>
      <c r="MO12" s="194"/>
      <c r="MP12" s="194"/>
      <c r="MQ12" s="194"/>
      <c r="MR12" s="194"/>
      <c r="MS12" s="194"/>
      <c r="MT12" s="194"/>
      <c r="MU12" s="194"/>
      <c r="MV12" s="194"/>
      <c r="MW12" s="194"/>
      <c r="MX12" s="194"/>
      <c r="MY12" s="194"/>
      <c r="MZ12" s="194"/>
      <c r="NA12" s="194"/>
      <c r="NB12" s="194"/>
      <c r="NC12" s="194"/>
      <c r="ND12" s="194"/>
      <c r="NE12" s="194"/>
      <c r="NF12" s="194"/>
      <c r="NG12" s="194"/>
      <c r="NH12" s="194"/>
      <c r="NI12" s="194"/>
      <c r="NJ12" s="194"/>
      <c r="NK12" s="194"/>
      <c r="NL12" s="194"/>
      <c r="NM12" s="194"/>
      <c r="NN12" s="194"/>
      <c r="NO12" s="194"/>
      <c r="NP12" s="194"/>
      <c r="NQ12" s="194"/>
      <c r="NR12" s="194"/>
      <c r="NS12" s="194"/>
      <c r="NT12" s="194"/>
      <c r="NU12" s="194"/>
      <c r="NV12" s="194"/>
      <c r="NW12" s="194"/>
      <c r="NX12" s="194"/>
      <c r="NY12" s="194"/>
      <c r="NZ12" s="194"/>
      <c r="OA12" s="194"/>
      <c r="OB12" s="194"/>
      <c r="OC12" s="194"/>
      <c r="OD12" s="194"/>
      <c r="OE12" s="194"/>
      <c r="OF12" s="194"/>
      <c r="OG12" s="194"/>
      <c r="OH12" s="194"/>
      <c r="OI12" s="194"/>
      <c r="OJ12" s="194"/>
      <c r="OK12" s="194"/>
      <c r="OL12" s="194"/>
      <c r="OM12" s="194"/>
      <c r="ON12" s="194"/>
      <c r="OO12" s="194"/>
      <c r="OP12" s="194"/>
      <c r="OQ12" s="194"/>
      <c r="OR12" s="194"/>
      <c r="OS12" s="194"/>
      <c r="OT12" s="194"/>
      <c r="OU12" s="194"/>
      <c r="OV12" s="194"/>
      <c r="OW12" s="194"/>
      <c r="OX12" s="194"/>
      <c r="OY12" s="194"/>
      <c r="OZ12" s="194"/>
      <c r="PA12" s="194"/>
      <c r="PB12" s="194"/>
      <c r="PC12" s="194"/>
      <c r="PD12" s="194"/>
      <c r="PE12" s="194"/>
      <c r="PF12" s="194"/>
      <c r="PG12" s="194"/>
      <c r="PH12" s="194"/>
      <c r="PI12" s="194"/>
      <c r="PJ12" s="194"/>
      <c r="PK12" s="194"/>
      <c r="PL12" s="194"/>
      <c r="PM12" s="194"/>
      <c r="PN12" s="194"/>
      <c r="PO12" s="194"/>
      <c r="PP12" s="194"/>
      <c r="PQ12" s="194"/>
      <c r="PR12" s="194"/>
      <c r="PS12" s="194"/>
      <c r="PT12" s="194"/>
      <c r="PU12" s="194"/>
      <c r="PV12" s="194"/>
      <c r="PW12" s="194"/>
      <c r="PX12" s="194"/>
    </row>
    <row r="13" spans="1:440" x14ac:dyDescent="0.25">
      <c r="A13" s="26">
        <v>7055</v>
      </c>
      <c r="B13" s="59">
        <v>43758</v>
      </c>
      <c r="C13" s="18" t="s">
        <v>1202</v>
      </c>
      <c r="D13" s="18" t="s">
        <v>1203</v>
      </c>
      <c r="E13" s="34">
        <f t="shared" si="0"/>
        <v>1</v>
      </c>
      <c r="F13" s="132" t="s">
        <v>87</v>
      </c>
      <c r="G13" s="133">
        <v>3</v>
      </c>
      <c r="H13" s="26"/>
      <c r="I13" s="19">
        <f t="shared" si="1"/>
        <v>123</v>
      </c>
      <c r="J13" s="37"/>
      <c r="K13" s="19" t="str">
        <f t="shared" si="2"/>
        <v/>
      </c>
      <c r="L13" s="37">
        <v>68</v>
      </c>
      <c r="M13" s="19">
        <f t="shared" si="3"/>
        <v>123</v>
      </c>
      <c r="N13" s="42"/>
      <c r="O13" s="19" t="str">
        <f t="shared" si="4"/>
        <v/>
      </c>
      <c r="P13" s="44"/>
      <c r="Q13" s="19" t="str">
        <f t="shared" si="5"/>
        <v/>
      </c>
      <c r="R13" s="42"/>
      <c r="S13" s="19" t="str">
        <f t="shared" si="6"/>
        <v/>
      </c>
      <c r="T13" s="43"/>
      <c r="U13" s="19" t="str">
        <f t="shared" si="7"/>
        <v/>
      </c>
      <c r="V13" s="43"/>
      <c r="W13" s="19" t="str">
        <f t="shared" si="8"/>
        <v/>
      </c>
      <c r="X13" s="43"/>
      <c r="Y13" s="19" t="str">
        <f t="shared" si="9"/>
        <v/>
      </c>
      <c r="Z13" s="43"/>
      <c r="AA13" s="19" t="str">
        <f t="shared" si="10"/>
        <v/>
      </c>
      <c r="AB13" s="43"/>
      <c r="AC13" s="19" t="str">
        <f t="shared" si="11"/>
        <v/>
      </c>
      <c r="AD13" s="43"/>
      <c r="AE13" s="19" t="str">
        <f t="shared" si="12"/>
        <v/>
      </c>
      <c r="AF13" s="43"/>
      <c r="AG13" s="19" t="str">
        <f t="shared" si="13"/>
        <v/>
      </c>
      <c r="AH13" s="43"/>
      <c r="AI13" s="19" t="str">
        <f t="shared" si="14"/>
        <v/>
      </c>
      <c r="AJ13" s="43"/>
      <c r="AK13" s="19" t="str">
        <f t="shared" si="15"/>
        <v/>
      </c>
      <c r="AL13" s="43"/>
      <c r="AM13" s="19" t="str">
        <f t="shared" si="16"/>
        <v/>
      </c>
      <c r="AN13" s="43"/>
      <c r="AO13" s="19" t="str">
        <f t="shared" si="17"/>
        <v/>
      </c>
      <c r="AP13" s="43"/>
      <c r="AQ13" s="19" t="str">
        <f t="shared" si="18"/>
        <v/>
      </c>
      <c r="AR13" s="43"/>
      <c r="AS13" s="19" t="str">
        <f t="shared" si="19"/>
        <v/>
      </c>
      <c r="AT13" s="43"/>
      <c r="AU13" s="19" t="str">
        <f t="shared" si="20"/>
        <v/>
      </c>
      <c r="AV13" s="43"/>
      <c r="AW13" s="19" t="str">
        <f t="shared" si="21"/>
        <v/>
      </c>
      <c r="AX13" s="43"/>
      <c r="AY13" s="19" t="str">
        <f t="shared" si="22"/>
        <v/>
      </c>
    </row>
    <row r="14" spans="1:440" x14ac:dyDescent="0.25">
      <c r="A14" s="26">
        <v>11587</v>
      </c>
      <c r="B14" s="59">
        <v>43758</v>
      </c>
      <c r="C14" s="240" t="s">
        <v>151</v>
      </c>
      <c r="D14" s="240" t="s">
        <v>181</v>
      </c>
      <c r="E14" s="34">
        <f t="shared" si="0"/>
        <v>1</v>
      </c>
      <c r="F14" s="243" t="s">
        <v>75</v>
      </c>
      <c r="G14" s="244">
        <v>3</v>
      </c>
      <c r="H14" s="241"/>
      <c r="I14" s="242">
        <f t="shared" si="1"/>
        <v>10</v>
      </c>
      <c r="J14" s="37">
        <v>29</v>
      </c>
      <c r="K14" s="19">
        <f t="shared" si="2"/>
        <v>10</v>
      </c>
      <c r="L14" s="37"/>
      <c r="M14" s="19" t="str">
        <f t="shared" si="3"/>
        <v/>
      </c>
      <c r="N14" s="177"/>
      <c r="O14" s="175" t="str">
        <f t="shared" si="4"/>
        <v/>
      </c>
      <c r="P14" s="177"/>
      <c r="Q14" s="175" t="str">
        <f t="shared" si="5"/>
        <v/>
      </c>
      <c r="R14" s="177"/>
      <c r="S14" s="175" t="str">
        <f t="shared" si="6"/>
        <v/>
      </c>
      <c r="T14" s="180"/>
      <c r="U14" s="175" t="str">
        <f t="shared" si="7"/>
        <v/>
      </c>
      <c r="V14" s="180"/>
      <c r="W14" s="175" t="str">
        <f t="shared" si="8"/>
        <v/>
      </c>
      <c r="X14" s="180"/>
      <c r="Y14" s="175" t="str">
        <f t="shared" si="9"/>
        <v/>
      </c>
      <c r="Z14" s="180"/>
      <c r="AA14" s="175" t="str">
        <f t="shared" si="10"/>
        <v/>
      </c>
      <c r="AB14" s="180"/>
      <c r="AC14" s="175" t="str">
        <f t="shared" si="11"/>
        <v/>
      </c>
      <c r="AD14" s="180"/>
      <c r="AE14" s="175" t="str">
        <f t="shared" si="12"/>
        <v/>
      </c>
      <c r="AF14" s="180"/>
      <c r="AG14" s="175" t="str">
        <f t="shared" si="13"/>
        <v/>
      </c>
      <c r="AH14" s="180"/>
      <c r="AI14" s="175" t="str">
        <f t="shared" si="14"/>
        <v/>
      </c>
      <c r="AJ14" s="180"/>
      <c r="AK14" s="175" t="str">
        <f t="shared" si="15"/>
        <v/>
      </c>
      <c r="AL14" s="180"/>
      <c r="AM14" s="175" t="str">
        <f t="shared" si="16"/>
        <v/>
      </c>
      <c r="AN14" s="180"/>
      <c r="AO14" s="175" t="str">
        <f t="shared" si="17"/>
        <v/>
      </c>
      <c r="AP14" s="180"/>
      <c r="AQ14" s="175" t="str">
        <f t="shared" si="18"/>
        <v/>
      </c>
      <c r="AR14" s="180"/>
      <c r="AS14" s="175" t="str">
        <f t="shared" si="19"/>
        <v/>
      </c>
      <c r="AT14" s="177"/>
      <c r="AU14" s="175" t="str">
        <f t="shared" si="20"/>
        <v/>
      </c>
      <c r="AV14" s="177"/>
      <c r="AW14" s="175" t="str">
        <f t="shared" si="21"/>
        <v/>
      </c>
      <c r="AX14" s="177"/>
      <c r="AY14" s="175" t="str">
        <f t="shared" si="22"/>
        <v/>
      </c>
      <c r="AZ14" s="193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  <c r="GV14" s="194"/>
      <c r="GW14" s="194"/>
      <c r="GX14" s="194"/>
      <c r="GY14" s="194"/>
      <c r="GZ14" s="194"/>
      <c r="HA14" s="194"/>
      <c r="HB14" s="194"/>
      <c r="HC14" s="194"/>
      <c r="HD14" s="194"/>
      <c r="HE14" s="194"/>
      <c r="HF14" s="194"/>
      <c r="HG14" s="194"/>
      <c r="HH14" s="194"/>
      <c r="HI14" s="194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4"/>
      <c r="IF14" s="194"/>
      <c r="IG14" s="194"/>
      <c r="IH14" s="194"/>
      <c r="II14" s="194"/>
      <c r="IJ14" s="194"/>
      <c r="IK14" s="194"/>
      <c r="IL14" s="194"/>
      <c r="IM14" s="194"/>
      <c r="IN14" s="194"/>
      <c r="IO14" s="194"/>
      <c r="IP14" s="194"/>
      <c r="IQ14" s="194"/>
      <c r="IR14" s="194"/>
      <c r="IS14" s="194"/>
      <c r="IT14" s="194"/>
      <c r="IU14" s="194"/>
      <c r="IV14" s="194"/>
      <c r="IW14" s="194"/>
      <c r="IX14" s="194"/>
      <c r="IY14" s="194"/>
      <c r="IZ14" s="194"/>
      <c r="JA14" s="194"/>
      <c r="JB14" s="194"/>
      <c r="JC14" s="194"/>
      <c r="JD14" s="194"/>
      <c r="JE14" s="194"/>
      <c r="JF14" s="194"/>
      <c r="JG14" s="194"/>
      <c r="JH14" s="194"/>
      <c r="JI14" s="194"/>
      <c r="JJ14" s="194"/>
      <c r="JK14" s="194"/>
      <c r="JL14" s="194"/>
      <c r="JM14" s="194"/>
      <c r="JN14" s="194"/>
      <c r="JO14" s="194"/>
      <c r="JP14" s="194"/>
      <c r="JQ14" s="194"/>
      <c r="JR14" s="194"/>
      <c r="JS14" s="194"/>
      <c r="JT14" s="194"/>
      <c r="JU14" s="194"/>
      <c r="JV14" s="194"/>
      <c r="JW14" s="194"/>
      <c r="JX14" s="194"/>
      <c r="JY14" s="194"/>
      <c r="JZ14" s="194"/>
      <c r="KA14" s="194"/>
      <c r="KB14" s="194"/>
      <c r="KC14" s="194"/>
      <c r="KD14" s="194"/>
      <c r="KE14" s="194"/>
      <c r="KF14" s="194"/>
      <c r="KG14" s="194"/>
      <c r="KH14" s="194"/>
      <c r="KI14" s="194"/>
      <c r="KJ14" s="194"/>
      <c r="KK14" s="194"/>
      <c r="KL14" s="194"/>
      <c r="KM14" s="194"/>
      <c r="KN14" s="194"/>
      <c r="KO14" s="194"/>
      <c r="KP14" s="194"/>
      <c r="KQ14" s="194"/>
      <c r="KR14" s="194"/>
      <c r="KS14" s="194"/>
      <c r="KT14" s="194"/>
      <c r="KU14" s="194"/>
      <c r="KV14" s="194"/>
      <c r="KW14" s="194"/>
      <c r="KX14" s="194"/>
      <c r="KY14" s="194"/>
      <c r="KZ14" s="194"/>
      <c r="LA14" s="194"/>
      <c r="LB14" s="194"/>
      <c r="LC14" s="194"/>
      <c r="LD14" s="194"/>
      <c r="LE14" s="194"/>
      <c r="LF14" s="194"/>
      <c r="LG14" s="194"/>
      <c r="LH14" s="194"/>
      <c r="LI14" s="194"/>
      <c r="LJ14" s="194"/>
      <c r="LK14" s="194"/>
      <c r="LL14" s="194"/>
      <c r="LM14" s="194"/>
      <c r="LN14" s="194"/>
      <c r="LO14" s="194"/>
      <c r="LP14" s="194"/>
      <c r="LQ14" s="194"/>
      <c r="LR14" s="194"/>
      <c r="LS14" s="194"/>
      <c r="LT14" s="194"/>
      <c r="LU14" s="194"/>
      <c r="LV14" s="194"/>
      <c r="LW14" s="194"/>
      <c r="LX14" s="194"/>
      <c r="LY14" s="194"/>
      <c r="LZ14" s="194"/>
      <c r="MA14" s="194"/>
      <c r="MB14" s="194"/>
      <c r="MC14" s="194"/>
      <c r="MD14" s="194"/>
      <c r="ME14" s="194"/>
      <c r="MF14" s="194"/>
      <c r="MG14" s="194"/>
      <c r="MH14" s="194"/>
      <c r="MI14" s="194"/>
      <c r="MJ14" s="194"/>
      <c r="MK14" s="194"/>
      <c r="ML14" s="194"/>
      <c r="MM14" s="194"/>
      <c r="MN14" s="194"/>
      <c r="MO14" s="194"/>
      <c r="MP14" s="194"/>
      <c r="MQ14" s="194"/>
      <c r="MR14" s="194"/>
      <c r="MS14" s="194"/>
      <c r="MT14" s="194"/>
      <c r="MU14" s="194"/>
      <c r="MV14" s="194"/>
      <c r="MW14" s="194"/>
      <c r="MX14" s="194"/>
      <c r="MY14" s="194"/>
      <c r="MZ14" s="194"/>
      <c r="NA14" s="194"/>
      <c r="NB14" s="194"/>
      <c r="NC14" s="194"/>
      <c r="ND14" s="194"/>
      <c r="NE14" s="194"/>
      <c r="NF14" s="194"/>
      <c r="NG14" s="194"/>
      <c r="NH14" s="194"/>
      <c r="NI14" s="194"/>
      <c r="NJ14" s="194"/>
      <c r="NK14" s="194"/>
      <c r="NL14" s="194"/>
      <c r="NM14" s="194"/>
      <c r="NN14" s="194"/>
      <c r="NO14" s="194"/>
      <c r="NP14" s="194"/>
      <c r="NQ14" s="194"/>
      <c r="NR14" s="194"/>
      <c r="NS14" s="194"/>
      <c r="NT14" s="194"/>
      <c r="NU14" s="194"/>
      <c r="NV14" s="194"/>
      <c r="NW14" s="194"/>
      <c r="NX14" s="194"/>
      <c r="NY14" s="194"/>
      <c r="NZ14" s="194"/>
      <c r="OA14" s="194"/>
      <c r="OB14" s="194"/>
      <c r="OC14" s="194"/>
      <c r="OD14" s="194"/>
      <c r="OE14" s="194"/>
      <c r="OF14" s="194"/>
      <c r="OG14" s="194"/>
      <c r="OH14" s="194"/>
      <c r="OI14" s="194"/>
      <c r="OJ14" s="194"/>
      <c r="OK14" s="194"/>
      <c r="OL14" s="194"/>
      <c r="OM14" s="194"/>
      <c r="ON14" s="194"/>
      <c r="OO14" s="194"/>
      <c r="OP14" s="194"/>
      <c r="OQ14" s="194"/>
      <c r="OR14" s="194"/>
      <c r="OS14" s="194"/>
      <c r="OT14" s="194"/>
      <c r="OU14" s="194"/>
      <c r="OV14" s="194"/>
      <c r="OW14" s="194"/>
      <c r="OX14" s="194"/>
      <c r="OY14" s="194"/>
      <c r="OZ14" s="194"/>
      <c r="PA14" s="194"/>
      <c r="PB14" s="194"/>
      <c r="PC14" s="194"/>
      <c r="PD14" s="194"/>
      <c r="PE14" s="194"/>
      <c r="PF14" s="194"/>
      <c r="PG14" s="194"/>
      <c r="PH14" s="194"/>
      <c r="PI14" s="194"/>
      <c r="PJ14" s="194"/>
      <c r="PK14" s="194"/>
      <c r="PL14" s="194"/>
      <c r="PM14" s="194"/>
      <c r="PN14" s="194"/>
      <c r="PO14" s="194"/>
      <c r="PP14" s="194"/>
      <c r="PQ14" s="194"/>
      <c r="PR14" s="194"/>
      <c r="PS14" s="194"/>
      <c r="PT14" s="194"/>
      <c r="PU14" s="194"/>
      <c r="PV14" s="194"/>
      <c r="PW14" s="194"/>
      <c r="PX14" s="194"/>
    </row>
    <row r="15" spans="1:440" x14ac:dyDescent="0.25">
      <c r="A15" s="162">
        <v>12944</v>
      </c>
      <c r="B15" s="105">
        <v>43758</v>
      </c>
      <c r="C15" s="106" t="s">
        <v>1206</v>
      </c>
      <c r="D15" s="106" t="s">
        <v>1207</v>
      </c>
      <c r="E15" s="34">
        <f t="shared" si="0"/>
        <v>2</v>
      </c>
      <c r="F15" s="46" t="s">
        <v>45</v>
      </c>
      <c r="G15" s="48">
        <v>3</v>
      </c>
      <c r="H15" s="104"/>
      <c r="I15" s="110">
        <f t="shared" si="1"/>
        <v>47</v>
      </c>
      <c r="J15" s="111">
        <v>12</v>
      </c>
      <c r="K15" s="110">
        <f t="shared" si="2"/>
        <v>44</v>
      </c>
      <c r="L15" s="111">
        <v>108</v>
      </c>
      <c r="M15" s="110">
        <f t="shared" si="3"/>
        <v>3</v>
      </c>
      <c r="N15" s="112"/>
      <c r="O15" s="110" t="str">
        <f t="shared" si="4"/>
        <v/>
      </c>
      <c r="P15" s="113"/>
      <c r="Q15" s="110" t="str">
        <f t="shared" si="5"/>
        <v/>
      </c>
      <c r="R15" s="112"/>
      <c r="S15" s="110" t="str">
        <f t="shared" si="6"/>
        <v/>
      </c>
      <c r="T15" s="112"/>
      <c r="U15" s="110" t="str">
        <f t="shared" si="7"/>
        <v/>
      </c>
      <c r="V15" s="112"/>
      <c r="W15" s="110" t="str">
        <f t="shared" si="8"/>
        <v/>
      </c>
      <c r="X15" s="112"/>
      <c r="Y15" s="110" t="str">
        <f t="shared" si="9"/>
        <v/>
      </c>
      <c r="Z15" s="112"/>
      <c r="AA15" s="110" t="str">
        <f t="shared" si="10"/>
        <v/>
      </c>
      <c r="AB15" s="112"/>
      <c r="AC15" s="110" t="str">
        <f t="shared" si="11"/>
        <v/>
      </c>
      <c r="AD15" s="112"/>
      <c r="AE15" s="110" t="str">
        <f t="shared" si="12"/>
        <v/>
      </c>
      <c r="AF15" s="112"/>
      <c r="AG15" s="110" t="str">
        <f t="shared" si="13"/>
        <v/>
      </c>
      <c r="AH15" s="112"/>
      <c r="AI15" s="110" t="str">
        <f t="shared" si="14"/>
        <v/>
      </c>
      <c r="AJ15" s="112"/>
      <c r="AK15" s="110" t="str">
        <f t="shared" si="15"/>
        <v/>
      </c>
      <c r="AL15" s="112"/>
      <c r="AM15" s="110" t="str">
        <f t="shared" si="16"/>
        <v/>
      </c>
      <c r="AN15" s="112"/>
      <c r="AO15" s="110" t="str">
        <f t="shared" si="17"/>
        <v/>
      </c>
      <c r="AP15" s="112"/>
      <c r="AQ15" s="110" t="str">
        <f t="shared" si="18"/>
        <v/>
      </c>
      <c r="AR15" s="112"/>
      <c r="AS15" s="110" t="str">
        <f t="shared" si="19"/>
        <v/>
      </c>
      <c r="AT15" s="45"/>
      <c r="AU15" s="110" t="str">
        <f t="shared" si="20"/>
        <v/>
      </c>
      <c r="AV15" s="45"/>
      <c r="AW15" s="110" t="str">
        <f t="shared" si="21"/>
        <v/>
      </c>
      <c r="AX15" s="45"/>
      <c r="AY15" s="110" t="str">
        <f t="shared" si="22"/>
        <v/>
      </c>
    </row>
    <row r="16" spans="1:440" s="166" customFormat="1" x14ac:dyDescent="0.25">
      <c r="A16" s="127">
        <v>12945</v>
      </c>
      <c r="B16" s="59">
        <v>43758</v>
      </c>
      <c r="C16" s="18" t="s">
        <v>1206</v>
      </c>
      <c r="D16" s="18" t="s">
        <v>1208</v>
      </c>
      <c r="E16" s="34">
        <f t="shared" si="0"/>
        <v>0</v>
      </c>
      <c r="F16" s="46" t="s">
        <v>87</v>
      </c>
      <c r="G16" s="47">
        <v>3</v>
      </c>
      <c r="H16" s="26"/>
      <c r="I16" s="19">
        <f t="shared" si="1"/>
        <v>0</v>
      </c>
      <c r="J16" s="37"/>
      <c r="K16" s="19" t="str">
        <f t="shared" si="2"/>
        <v/>
      </c>
      <c r="L16" s="37"/>
      <c r="M16" s="19" t="str">
        <f t="shared" si="3"/>
        <v/>
      </c>
      <c r="N16" s="43"/>
      <c r="O16" s="19" t="str">
        <f t="shared" si="4"/>
        <v/>
      </c>
      <c r="P16" s="43"/>
      <c r="Q16" s="19" t="str">
        <f t="shared" si="5"/>
        <v/>
      </c>
      <c r="R16" s="43"/>
      <c r="S16" s="19" t="str">
        <f t="shared" si="6"/>
        <v/>
      </c>
      <c r="T16" s="43"/>
      <c r="U16" s="19" t="str">
        <f t="shared" si="7"/>
        <v/>
      </c>
      <c r="V16" s="43"/>
      <c r="W16" s="19" t="str">
        <f t="shared" si="8"/>
        <v/>
      </c>
      <c r="X16" s="43"/>
      <c r="Y16" s="19" t="str">
        <f t="shared" si="9"/>
        <v/>
      </c>
      <c r="Z16" s="43"/>
      <c r="AA16" s="19" t="str">
        <f t="shared" si="10"/>
        <v/>
      </c>
      <c r="AB16" s="43"/>
      <c r="AC16" s="19" t="str">
        <f t="shared" si="11"/>
        <v/>
      </c>
      <c r="AD16" s="43"/>
      <c r="AE16" s="19" t="str">
        <f t="shared" si="12"/>
        <v/>
      </c>
      <c r="AF16" s="43"/>
      <c r="AG16" s="19" t="str">
        <f t="shared" si="13"/>
        <v/>
      </c>
      <c r="AH16" s="43"/>
      <c r="AI16" s="19" t="str">
        <f t="shared" si="14"/>
        <v/>
      </c>
      <c r="AJ16" s="43"/>
      <c r="AK16" s="19" t="str">
        <f t="shared" si="15"/>
        <v/>
      </c>
      <c r="AL16" s="43"/>
      <c r="AM16" s="19" t="str">
        <f t="shared" si="16"/>
        <v/>
      </c>
      <c r="AN16" s="43"/>
      <c r="AO16" s="19" t="str">
        <f t="shared" si="17"/>
        <v/>
      </c>
      <c r="AP16" s="43"/>
      <c r="AQ16" s="19" t="str">
        <f t="shared" si="18"/>
        <v/>
      </c>
      <c r="AR16" s="43"/>
      <c r="AS16" s="19" t="str">
        <f t="shared" si="19"/>
        <v/>
      </c>
      <c r="AT16" s="42"/>
      <c r="AU16" s="19" t="str">
        <f t="shared" si="20"/>
        <v/>
      </c>
      <c r="AV16" s="42"/>
      <c r="AW16" s="19" t="str">
        <f t="shared" si="21"/>
        <v/>
      </c>
      <c r="AX16" s="42"/>
      <c r="AY16" s="19" t="str">
        <f t="shared" si="22"/>
        <v/>
      </c>
      <c r="AZ16" s="165"/>
    </row>
    <row r="17" spans="1:440" x14ac:dyDescent="0.25">
      <c r="A17" s="127">
        <v>14210</v>
      </c>
      <c r="B17" s="59">
        <v>43758</v>
      </c>
      <c r="C17" s="18" t="s">
        <v>556</v>
      </c>
      <c r="D17" s="18" t="s">
        <v>557</v>
      </c>
      <c r="E17" s="34">
        <f t="shared" si="0"/>
        <v>2</v>
      </c>
      <c r="F17" s="46" t="s">
        <v>49</v>
      </c>
      <c r="G17" s="47">
        <v>3</v>
      </c>
      <c r="H17" s="104"/>
      <c r="I17" s="110">
        <f t="shared" si="1"/>
        <v>302</v>
      </c>
      <c r="J17" s="37">
        <v>18</v>
      </c>
      <c r="K17" s="110">
        <f t="shared" si="2"/>
        <v>32</v>
      </c>
      <c r="L17" s="111">
        <v>19</v>
      </c>
      <c r="M17" s="110">
        <f t="shared" si="3"/>
        <v>270</v>
      </c>
      <c r="N17" s="112"/>
      <c r="O17" s="110" t="str">
        <f t="shared" si="4"/>
        <v/>
      </c>
      <c r="P17" s="112"/>
      <c r="Q17" s="110" t="str">
        <f t="shared" si="5"/>
        <v/>
      </c>
      <c r="R17" s="112"/>
      <c r="S17" s="110" t="str">
        <f t="shared" si="6"/>
        <v/>
      </c>
      <c r="T17" s="45"/>
      <c r="U17" s="110" t="str">
        <f t="shared" si="7"/>
        <v/>
      </c>
      <c r="V17" s="45"/>
      <c r="W17" s="110" t="str">
        <f t="shared" si="8"/>
        <v/>
      </c>
      <c r="X17" s="112"/>
      <c r="Y17" s="110" t="str">
        <f t="shared" si="9"/>
        <v/>
      </c>
      <c r="Z17" s="45"/>
      <c r="AA17" s="110" t="str">
        <f t="shared" si="10"/>
        <v/>
      </c>
      <c r="AB17" s="45"/>
      <c r="AC17" s="110" t="str">
        <f t="shared" si="11"/>
        <v/>
      </c>
      <c r="AD17" s="45"/>
      <c r="AE17" s="110" t="str">
        <f t="shared" si="12"/>
        <v/>
      </c>
      <c r="AF17" s="45"/>
      <c r="AG17" s="110" t="str">
        <f t="shared" si="13"/>
        <v/>
      </c>
      <c r="AH17" s="45"/>
      <c r="AI17" s="110" t="str">
        <f t="shared" si="14"/>
        <v/>
      </c>
      <c r="AJ17" s="45"/>
      <c r="AK17" s="110" t="str">
        <f t="shared" si="15"/>
        <v/>
      </c>
      <c r="AL17" s="45"/>
      <c r="AM17" s="110" t="str">
        <f t="shared" si="16"/>
        <v/>
      </c>
      <c r="AN17" s="45"/>
      <c r="AO17" s="110" t="str">
        <f t="shared" si="17"/>
        <v/>
      </c>
      <c r="AP17" s="45"/>
      <c r="AQ17" s="110" t="str">
        <f t="shared" si="18"/>
        <v/>
      </c>
      <c r="AR17" s="45"/>
      <c r="AS17" s="110" t="str">
        <f t="shared" si="19"/>
        <v/>
      </c>
      <c r="AT17" s="45"/>
      <c r="AU17" s="110" t="str">
        <f t="shared" si="20"/>
        <v/>
      </c>
      <c r="AV17" s="45"/>
      <c r="AW17" s="110" t="str">
        <f t="shared" si="21"/>
        <v/>
      </c>
      <c r="AX17" s="45"/>
      <c r="AY17" s="110" t="str">
        <f t="shared" si="22"/>
        <v/>
      </c>
    </row>
    <row r="18" spans="1:440" x14ac:dyDescent="0.25">
      <c r="A18" s="127">
        <v>12335</v>
      </c>
      <c r="B18" s="59">
        <v>43758</v>
      </c>
      <c r="C18" s="18" t="s">
        <v>852</v>
      </c>
      <c r="D18" s="18" t="s">
        <v>856</v>
      </c>
      <c r="E18" s="34">
        <f t="shared" si="0"/>
        <v>1</v>
      </c>
      <c r="F18" s="46" t="s">
        <v>87</v>
      </c>
      <c r="G18" s="48">
        <v>4</v>
      </c>
      <c r="H18" s="26"/>
      <c r="I18" s="19">
        <f t="shared" si="1"/>
        <v>264</v>
      </c>
      <c r="J18" s="37"/>
      <c r="K18" s="19" t="str">
        <f t="shared" si="2"/>
        <v/>
      </c>
      <c r="L18" s="37">
        <v>21</v>
      </c>
      <c r="M18" s="19">
        <f t="shared" si="3"/>
        <v>264</v>
      </c>
      <c r="N18" s="42"/>
      <c r="O18" s="19" t="str">
        <f t="shared" si="4"/>
        <v/>
      </c>
      <c r="P18" s="42"/>
      <c r="Q18" s="19" t="str">
        <f t="shared" si="5"/>
        <v/>
      </c>
      <c r="R18" s="42"/>
      <c r="S18" s="19" t="str">
        <f t="shared" si="6"/>
        <v/>
      </c>
      <c r="T18" s="42"/>
      <c r="U18" s="19" t="str">
        <f t="shared" si="7"/>
        <v/>
      </c>
      <c r="V18" s="42"/>
      <c r="W18" s="19" t="str">
        <f t="shared" si="8"/>
        <v/>
      </c>
      <c r="X18" s="42"/>
      <c r="Y18" s="19" t="str">
        <f t="shared" si="9"/>
        <v/>
      </c>
      <c r="Z18" s="42"/>
      <c r="AA18" s="19" t="str">
        <f t="shared" si="10"/>
        <v/>
      </c>
      <c r="AB18" s="42"/>
      <c r="AC18" s="19" t="str">
        <f t="shared" si="11"/>
        <v/>
      </c>
      <c r="AD18" s="42"/>
      <c r="AE18" s="19" t="str">
        <f t="shared" si="12"/>
        <v/>
      </c>
      <c r="AF18" s="42"/>
      <c r="AG18" s="19" t="str">
        <f t="shared" si="13"/>
        <v/>
      </c>
      <c r="AH18" s="42"/>
      <c r="AI18" s="19" t="str">
        <f t="shared" si="14"/>
        <v/>
      </c>
      <c r="AJ18" s="42"/>
      <c r="AK18" s="19" t="str">
        <f t="shared" si="15"/>
        <v/>
      </c>
      <c r="AL18" s="42"/>
      <c r="AM18" s="19" t="str">
        <f t="shared" si="16"/>
        <v/>
      </c>
      <c r="AN18" s="42"/>
      <c r="AO18" s="19" t="str">
        <f t="shared" si="17"/>
        <v/>
      </c>
      <c r="AP18" s="42"/>
      <c r="AQ18" s="19" t="str">
        <f t="shared" si="18"/>
        <v/>
      </c>
      <c r="AR18" s="42"/>
      <c r="AS18" s="19" t="str">
        <f t="shared" si="19"/>
        <v/>
      </c>
      <c r="AT18" s="43"/>
      <c r="AU18" s="19" t="str">
        <f t="shared" si="20"/>
        <v/>
      </c>
      <c r="AV18" s="43"/>
      <c r="AW18" s="19" t="str">
        <f t="shared" si="21"/>
        <v/>
      </c>
      <c r="AX18" s="43"/>
      <c r="AY18" s="19" t="str">
        <f t="shared" si="22"/>
        <v/>
      </c>
    </row>
    <row r="19" spans="1:440" x14ac:dyDescent="0.25">
      <c r="A19" s="26">
        <v>12486</v>
      </c>
      <c r="B19" s="59">
        <v>43758</v>
      </c>
      <c r="C19" s="106" t="s">
        <v>88</v>
      </c>
      <c r="D19" s="106" t="s">
        <v>89</v>
      </c>
      <c r="E19" s="34">
        <f t="shared" si="0"/>
        <v>1</v>
      </c>
      <c r="F19" s="108" t="s">
        <v>87</v>
      </c>
      <c r="G19" s="109">
        <v>4</v>
      </c>
      <c r="H19" s="104"/>
      <c r="I19" s="110">
        <f t="shared" si="1"/>
        <v>261</v>
      </c>
      <c r="J19" s="111"/>
      <c r="K19" s="110" t="str">
        <f t="shared" si="2"/>
        <v/>
      </c>
      <c r="L19" s="111">
        <v>22</v>
      </c>
      <c r="M19" s="110">
        <f t="shared" si="3"/>
        <v>261</v>
      </c>
      <c r="N19" s="42"/>
      <c r="O19" s="19" t="str">
        <f t="shared" si="4"/>
        <v/>
      </c>
      <c r="P19" s="44"/>
      <c r="Q19" s="19" t="str">
        <f t="shared" si="5"/>
        <v/>
      </c>
      <c r="R19" s="42"/>
      <c r="S19" s="19" t="str">
        <f t="shared" si="6"/>
        <v/>
      </c>
      <c r="T19" s="43"/>
      <c r="U19" s="19" t="str">
        <f t="shared" si="7"/>
        <v/>
      </c>
      <c r="V19" s="43"/>
      <c r="W19" s="19" t="str">
        <f t="shared" si="8"/>
        <v/>
      </c>
      <c r="X19" s="43"/>
      <c r="Y19" s="19" t="str">
        <f t="shared" si="9"/>
        <v/>
      </c>
      <c r="Z19" s="43"/>
      <c r="AA19" s="19" t="str">
        <f t="shared" si="10"/>
        <v/>
      </c>
      <c r="AB19" s="43"/>
      <c r="AC19" s="19" t="str">
        <f t="shared" si="11"/>
        <v/>
      </c>
      <c r="AD19" s="43"/>
      <c r="AE19" s="19" t="str">
        <f t="shared" si="12"/>
        <v/>
      </c>
      <c r="AF19" s="43"/>
      <c r="AG19" s="19" t="str">
        <f t="shared" si="13"/>
        <v/>
      </c>
      <c r="AH19" s="43"/>
      <c r="AI19" s="19" t="str">
        <f t="shared" si="14"/>
        <v/>
      </c>
      <c r="AJ19" s="43"/>
      <c r="AK19" s="19" t="str">
        <f t="shared" si="15"/>
        <v/>
      </c>
      <c r="AL19" s="43"/>
      <c r="AM19" s="19" t="str">
        <f t="shared" si="16"/>
        <v/>
      </c>
      <c r="AN19" s="43"/>
      <c r="AO19" s="19" t="str">
        <f t="shared" si="17"/>
        <v/>
      </c>
      <c r="AP19" s="43"/>
      <c r="AQ19" s="19" t="str">
        <f t="shared" si="18"/>
        <v/>
      </c>
      <c r="AR19" s="43"/>
      <c r="AS19" s="19" t="str">
        <f t="shared" si="19"/>
        <v/>
      </c>
      <c r="AT19" s="43"/>
      <c r="AU19" s="19" t="str">
        <f t="shared" si="20"/>
        <v/>
      </c>
      <c r="AV19" s="43"/>
      <c r="AW19" s="19" t="str">
        <f t="shared" si="21"/>
        <v/>
      </c>
      <c r="AX19" s="43"/>
      <c r="AY19" s="19" t="str">
        <f t="shared" si="22"/>
        <v/>
      </c>
    </row>
    <row r="20" spans="1:440" x14ac:dyDescent="0.25">
      <c r="A20" s="26">
        <v>12434</v>
      </c>
      <c r="B20" s="59">
        <v>43758</v>
      </c>
      <c r="C20" s="18" t="s">
        <v>1005</v>
      </c>
      <c r="D20" s="18" t="s">
        <v>670</v>
      </c>
      <c r="E20" s="34">
        <f t="shared" si="0"/>
        <v>2</v>
      </c>
      <c r="F20" s="46" t="s">
        <v>87</v>
      </c>
      <c r="G20" s="48">
        <v>4</v>
      </c>
      <c r="H20" s="26"/>
      <c r="I20" s="19">
        <f t="shared" si="1"/>
        <v>180</v>
      </c>
      <c r="J20" s="37">
        <v>4</v>
      </c>
      <c r="K20" s="19">
        <f t="shared" si="2"/>
        <v>60</v>
      </c>
      <c r="L20" s="37">
        <v>69</v>
      </c>
      <c r="M20" s="19">
        <f t="shared" si="3"/>
        <v>120</v>
      </c>
      <c r="N20" s="42"/>
      <c r="O20" s="19" t="str">
        <f t="shared" si="4"/>
        <v/>
      </c>
      <c r="P20" s="42"/>
      <c r="Q20" s="19" t="str">
        <f t="shared" si="5"/>
        <v/>
      </c>
      <c r="R20" s="43"/>
      <c r="S20" s="19" t="str">
        <f t="shared" si="6"/>
        <v/>
      </c>
      <c r="T20" s="43"/>
      <c r="U20" s="19" t="str">
        <f t="shared" si="7"/>
        <v/>
      </c>
      <c r="V20" s="43"/>
      <c r="W20" s="19" t="str">
        <f t="shared" si="8"/>
        <v/>
      </c>
      <c r="X20" s="43"/>
      <c r="Y20" s="19" t="str">
        <f t="shared" si="9"/>
        <v/>
      </c>
      <c r="Z20" s="43"/>
      <c r="AA20" s="19" t="str">
        <f t="shared" si="10"/>
        <v/>
      </c>
      <c r="AB20" s="43"/>
      <c r="AC20" s="19" t="str">
        <f t="shared" si="11"/>
        <v/>
      </c>
      <c r="AD20" s="43"/>
      <c r="AE20" s="19" t="str">
        <f t="shared" si="12"/>
        <v/>
      </c>
      <c r="AF20" s="43"/>
      <c r="AG20" s="19" t="str">
        <f t="shared" si="13"/>
        <v/>
      </c>
      <c r="AH20" s="43"/>
      <c r="AI20" s="19" t="str">
        <f t="shared" si="14"/>
        <v/>
      </c>
      <c r="AJ20" s="43"/>
      <c r="AK20" s="19" t="str">
        <f t="shared" si="15"/>
        <v/>
      </c>
      <c r="AL20" s="43"/>
      <c r="AM20" s="19" t="str">
        <f t="shared" si="16"/>
        <v/>
      </c>
      <c r="AN20" s="43"/>
      <c r="AO20" s="19" t="str">
        <f t="shared" si="17"/>
        <v/>
      </c>
      <c r="AP20" s="43"/>
      <c r="AQ20" s="19" t="str">
        <f t="shared" si="18"/>
        <v/>
      </c>
      <c r="AR20" s="43"/>
      <c r="AS20" s="19" t="str">
        <f t="shared" si="19"/>
        <v/>
      </c>
      <c r="AT20" s="42"/>
      <c r="AU20" s="19" t="str">
        <f t="shared" si="20"/>
        <v/>
      </c>
      <c r="AV20" s="42"/>
      <c r="AW20" s="19" t="str">
        <f t="shared" si="21"/>
        <v/>
      </c>
      <c r="AX20" s="42"/>
      <c r="AY20" s="19" t="str">
        <f t="shared" si="22"/>
        <v/>
      </c>
    </row>
    <row r="21" spans="1:440" x14ac:dyDescent="0.25">
      <c r="A21" s="26">
        <v>11655</v>
      </c>
      <c r="B21" s="59">
        <v>43758</v>
      </c>
      <c r="C21" s="18" t="s">
        <v>76</v>
      </c>
      <c r="D21" s="18" t="s">
        <v>77</v>
      </c>
      <c r="E21" s="34">
        <f t="shared" si="0"/>
        <v>0</v>
      </c>
      <c r="F21" s="46" t="s">
        <v>45</v>
      </c>
      <c r="G21" s="47">
        <v>4</v>
      </c>
      <c r="H21" s="164"/>
      <c r="I21" s="175">
        <f t="shared" si="1"/>
        <v>0</v>
      </c>
      <c r="J21" s="37"/>
      <c r="K21" s="175" t="str">
        <f t="shared" si="2"/>
        <v/>
      </c>
      <c r="L21" s="176"/>
      <c r="M21" s="175" t="str">
        <f t="shared" si="3"/>
        <v/>
      </c>
      <c r="N21" s="177"/>
      <c r="O21" s="175" t="str">
        <f t="shared" si="4"/>
        <v/>
      </c>
      <c r="P21" s="195"/>
      <c r="Q21" s="175" t="str">
        <f t="shared" si="5"/>
        <v/>
      </c>
      <c r="R21" s="177"/>
      <c r="S21" s="175" t="str">
        <f t="shared" si="6"/>
        <v/>
      </c>
      <c r="T21" s="180"/>
      <c r="U21" s="175" t="str">
        <f t="shared" si="7"/>
        <v/>
      </c>
      <c r="V21" s="180"/>
      <c r="W21" s="175" t="str">
        <f t="shared" si="8"/>
        <v/>
      </c>
      <c r="X21" s="177"/>
      <c r="Y21" s="175" t="str">
        <f t="shared" si="9"/>
        <v/>
      </c>
      <c r="Z21" s="180"/>
      <c r="AA21" s="175" t="str">
        <f t="shared" si="10"/>
        <v/>
      </c>
      <c r="AB21" s="180"/>
      <c r="AC21" s="175" t="str">
        <f t="shared" si="11"/>
        <v/>
      </c>
      <c r="AD21" s="180"/>
      <c r="AE21" s="175" t="str">
        <f t="shared" si="12"/>
        <v/>
      </c>
      <c r="AF21" s="180"/>
      <c r="AG21" s="175" t="str">
        <f t="shared" si="13"/>
        <v/>
      </c>
      <c r="AH21" s="180"/>
      <c r="AI21" s="175" t="str">
        <f t="shared" si="14"/>
        <v/>
      </c>
      <c r="AJ21" s="180"/>
      <c r="AK21" s="175" t="str">
        <f t="shared" si="15"/>
        <v/>
      </c>
      <c r="AL21" s="180"/>
      <c r="AM21" s="175" t="str">
        <f t="shared" si="16"/>
        <v/>
      </c>
      <c r="AN21" s="180"/>
      <c r="AO21" s="175" t="str">
        <f t="shared" si="17"/>
        <v/>
      </c>
      <c r="AP21" s="180"/>
      <c r="AQ21" s="175" t="str">
        <f t="shared" si="18"/>
        <v/>
      </c>
      <c r="AR21" s="180"/>
      <c r="AS21" s="175" t="str">
        <f t="shared" si="19"/>
        <v/>
      </c>
      <c r="AT21" s="180"/>
      <c r="AU21" s="175" t="str">
        <f t="shared" si="20"/>
        <v/>
      </c>
      <c r="AV21" s="180"/>
      <c r="AW21" s="175" t="str">
        <f t="shared" si="21"/>
        <v/>
      </c>
      <c r="AX21" s="180"/>
      <c r="AY21" s="175" t="str">
        <f t="shared" si="22"/>
        <v/>
      </c>
      <c r="AZ21" s="193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4"/>
      <c r="CA21" s="194"/>
      <c r="CB21" s="194"/>
      <c r="CC21" s="194"/>
      <c r="CD21" s="194"/>
      <c r="CE21" s="194"/>
      <c r="CF21" s="194"/>
      <c r="CG21" s="194"/>
      <c r="CH21" s="194"/>
      <c r="CI21" s="194"/>
      <c r="CJ21" s="194"/>
      <c r="CK21" s="194"/>
      <c r="CL21" s="194"/>
      <c r="CM21" s="194"/>
      <c r="CN21" s="194"/>
      <c r="CO21" s="194"/>
      <c r="CP21" s="194"/>
      <c r="CQ21" s="194"/>
      <c r="CR21" s="194"/>
      <c r="CS21" s="194"/>
      <c r="CT21" s="194"/>
      <c r="CU21" s="194"/>
      <c r="CV21" s="194"/>
      <c r="CW21" s="194"/>
      <c r="CX21" s="194"/>
      <c r="CY21" s="194"/>
      <c r="CZ21" s="194"/>
      <c r="DA21" s="194"/>
      <c r="DB21" s="194"/>
      <c r="DC21" s="194"/>
      <c r="DD21" s="194"/>
      <c r="DE21" s="194"/>
      <c r="DF21" s="194"/>
      <c r="DG21" s="194"/>
      <c r="DH21" s="194"/>
      <c r="DI21" s="194"/>
      <c r="DJ21" s="194"/>
      <c r="DK21" s="194"/>
      <c r="DL21" s="194"/>
      <c r="DM21" s="194"/>
      <c r="DN21" s="194"/>
      <c r="DO21" s="194"/>
      <c r="DP21" s="194"/>
      <c r="DQ21" s="194"/>
      <c r="DR21" s="194"/>
      <c r="DS21" s="194"/>
      <c r="DT21" s="194"/>
      <c r="DU21" s="194"/>
      <c r="DV21" s="194"/>
      <c r="DW21" s="194"/>
      <c r="DX21" s="194"/>
      <c r="DY21" s="194"/>
      <c r="DZ21" s="194"/>
      <c r="EA21" s="194"/>
      <c r="EB21" s="194"/>
      <c r="EC21" s="194"/>
      <c r="ED21" s="194"/>
      <c r="EE21" s="194"/>
      <c r="EF21" s="194"/>
      <c r="EG21" s="194"/>
      <c r="EH21" s="194"/>
      <c r="EI21" s="194"/>
      <c r="EJ21" s="194"/>
      <c r="EK21" s="194"/>
      <c r="EL21" s="194"/>
      <c r="EM21" s="194"/>
      <c r="EN21" s="194"/>
      <c r="EO21" s="194"/>
      <c r="EP21" s="194"/>
      <c r="EQ21" s="194"/>
      <c r="ER21" s="194"/>
      <c r="ES21" s="194"/>
      <c r="ET21" s="194"/>
      <c r="EU21" s="194"/>
      <c r="EV21" s="194"/>
      <c r="EW21" s="194"/>
      <c r="EX21" s="194"/>
      <c r="EY21" s="194"/>
      <c r="EZ21" s="194"/>
      <c r="FA21" s="194"/>
      <c r="FB21" s="194"/>
      <c r="FC21" s="194"/>
      <c r="FD21" s="194"/>
      <c r="FE21" s="194"/>
      <c r="FF21" s="194"/>
      <c r="FG21" s="194"/>
      <c r="FH21" s="194"/>
      <c r="FI21" s="194"/>
      <c r="FJ21" s="194"/>
      <c r="FK21" s="194"/>
      <c r="FL21" s="194"/>
      <c r="FM21" s="194"/>
      <c r="FN21" s="194"/>
      <c r="FO21" s="194"/>
      <c r="FP21" s="194"/>
      <c r="FQ21" s="194"/>
      <c r="FR21" s="194"/>
      <c r="FS21" s="194"/>
      <c r="FT21" s="194"/>
      <c r="FU21" s="194"/>
      <c r="FV21" s="194"/>
      <c r="FW21" s="194"/>
      <c r="FX21" s="194"/>
      <c r="FY21" s="194"/>
      <c r="FZ21" s="194"/>
      <c r="GA21" s="194"/>
      <c r="GB21" s="194"/>
      <c r="GC21" s="194"/>
      <c r="GD21" s="194"/>
      <c r="GE21" s="194"/>
      <c r="GF21" s="194"/>
      <c r="GG21" s="194"/>
      <c r="GH21" s="194"/>
      <c r="GI21" s="194"/>
      <c r="GJ21" s="194"/>
      <c r="GK21" s="194"/>
      <c r="GL21" s="194"/>
      <c r="GM21" s="194"/>
      <c r="GN21" s="194"/>
      <c r="GO21" s="194"/>
      <c r="GP21" s="194"/>
      <c r="GQ21" s="194"/>
      <c r="GR21" s="194"/>
      <c r="GS21" s="194"/>
      <c r="GT21" s="194"/>
      <c r="GU21" s="194"/>
      <c r="GV21" s="194"/>
      <c r="GW21" s="194"/>
      <c r="GX21" s="194"/>
      <c r="GY21" s="194"/>
      <c r="GZ21" s="194"/>
      <c r="HA21" s="194"/>
      <c r="HB21" s="194"/>
      <c r="HC21" s="194"/>
      <c r="HD21" s="194"/>
      <c r="HE21" s="194"/>
      <c r="HF21" s="194"/>
      <c r="HG21" s="194"/>
      <c r="HH21" s="194"/>
      <c r="HI21" s="194"/>
      <c r="HJ21" s="194"/>
      <c r="HK21" s="194"/>
      <c r="HL21" s="194"/>
      <c r="HM21" s="194"/>
      <c r="HN21" s="194"/>
      <c r="HO21" s="194"/>
      <c r="HP21" s="194"/>
      <c r="HQ21" s="194"/>
      <c r="HR21" s="194"/>
      <c r="HS21" s="194"/>
      <c r="HT21" s="194"/>
      <c r="HU21" s="194"/>
      <c r="HV21" s="194"/>
      <c r="HW21" s="194"/>
      <c r="HX21" s="194"/>
      <c r="HY21" s="194"/>
      <c r="HZ21" s="194"/>
      <c r="IA21" s="194"/>
      <c r="IB21" s="194"/>
      <c r="IC21" s="194"/>
      <c r="ID21" s="194"/>
      <c r="IE21" s="194"/>
      <c r="IF21" s="194"/>
      <c r="IG21" s="194"/>
      <c r="IH21" s="194"/>
      <c r="II21" s="194"/>
      <c r="IJ21" s="194"/>
      <c r="IK21" s="194"/>
      <c r="IL21" s="194"/>
      <c r="IM21" s="194"/>
      <c r="IN21" s="194"/>
      <c r="IO21" s="194"/>
      <c r="IP21" s="194"/>
      <c r="IQ21" s="194"/>
      <c r="IR21" s="194"/>
      <c r="IS21" s="194"/>
      <c r="IT21" s="194"/>
      <c r="IU21" s="194"/>
      <c r="IV21" s="194"/>
      <c r="IW21" s="194"/>
      <c r="IX21" s="194"/>
      <c r="IY21" s="194"/>
      <c r="IZ21" s="194"/>
      <c r="JA21" s="194"/>
      <c r="JB21" s="194"/>
      <c r="JC21" s="194"/>
      <c r="JD21" s="194"/>
      <c r="JE21" s="194"/>
      <c r="JF21" s="194"/>
      <c r="JG21" s="194"/>
      <c r="JH21" s="194"/>
      <c r="JI21" s="194"/>
      <c r="JJ21" s="194"/>
      <c r="JK21" s="194"/>
      <c r="JL21" s="194"/>
      <c r="JM21" s="194"/>
      <c r="JN21" s="194"/>
      <c r="JO21" s="194"/>
      <c r="JP21" s="194"/>
      <c r="JQ21" s="194"/>
      <c r="JR21" s="194"/>
      <c r="JS21" s="194"/>
      <c r="JT21" s="194"/>
      <c r="JU21" s="194"/>
      <c r="JV21" s="194"/>
      <c r="JW21" s="194"/>
      <c r="JX21" s="194"/>
      <c r="JY21" s="194"/>
      <c r="JZ21" s="194"/>
      <c r="KA21" s="194"/>
      <c r="KB21" s="194"/>
      <c r="KC21" s="194"/>
      <c r="KD21" s="194"/>
      <c r="KE21" s="194"/>
      <c r="KF21" s="194"/>
      <c r="KG21" s="194"/>
      <c r="KH21" s="194"/>
      <c r="KI21" s="194"/>
      <c r="KJ21" s="194"/>
      <c r="KK21" s="194"/>
      <c r="KL21" s="194"/>
      <c r="KM21" s="194"/>
      <c r="KN21" s="194"/>
      <c r="KO21" s="194"/>
      <c r="KP21" s="194"/>
      <c r="KQ21" s="194"/>
      <c r="KR21" s="194"/>
      <c r="KS21" s="194"/>
      <c r="KT21" s="194"/>
      <c r="KU21" s="194"/>
      <c r="KV21" s="194"/>
      <c r="KW21" s="194"/>
      <c r="KX21" s="194"/>
      <c r="KY21" s="194"/>
      <c r="KZ21" s="194"/>
      <c r="LA21" s="194"/>
      <c r="LB21" s="194"/>
      <c r="LC21" s="194"/>
      <c r="LD21" s="194"/>
      <c r="LE21" s="194"/>
      <c r="LF21" s="194"/>
      <c r="LG21" s="194"/>
      <c r="LH21" s="194"/>
      <c r="LI21" s="194"/>
      <c r="LJ21" s="194"/>
      <c r="LK21" s="194"/>
      <c r="LL21" s="194"/>
      <c r="LM21" s="194"/>
      <c r="LN21" s="194"/>
      <c r="LO21" s="194"/>
      <c r="LP21" s="194"/>
      <c r="LQ21" s="194"/>
      <c r="LR21" s="194"/>
      <c r="LS21" s="194"/>
      <c r="LT21" s="194"/>
      <c r="LU21" s="194"/>
      <c r="LV21" s="194"/>
      <c r="LW21" s="194"/>
      <c r="LX21" s="194"/>
      <c r="LY21" s="194"/>
      <c r="LZ21" s="194"/>
      <c r="MA21" s="194"/>
      <c r="MB21" s="194"/>
      <c r="MC21" s="194"/>
      <c r="MD21" s="194"/>
      <c r="ME21" s="194"/>
      <c r="MF21" s="194"/>
      <c r="MG21" s="194"/>
      <c r="MH21" s="194"/>
      <c r="MI21" s="194"/>
      <c r="MJ21" s="194"/>
      <c r="MK21" s="194"/>
      <c r="ML21" s="194"/>
      <c r="MM21" s="194"/>
      <c r="MN21" s="194"/>
      <c r="MO21" s="194"/>
      <c r="MP21" s="194"/>
      <c r="MQ21" s="194"/>
      <c r="MR21" s="194"/>
      <c r="MS21" s="194"/>
      <c r="MT21" s="194"/>
      <c r="MU21" s="194"/>
      <c r="MV21" s="194"/>
      <c r="MW21" s="194"/>
      <c r="MX21" s="194"/>
      <c r="MY21" s="194"/>
      <c r="MZ21" s="194"/>
      <c r="NA21" s="194"/>
      <c r="NB21" s="194"/>
      <c r="NC21" s="194"/>
      <c r="ND21" s="194"/>
      <c r="NE21" s="194"/>
      <c r="NF21" s="194"/>
      <c r="NG21" s="194"/>
      <c r="NH21" s="194"/>
      <c r="NI21" s="194"/>
      <c r="NJ21" s="194"/>
      <c r="NK21" s="194"/>
      <c r="NL21" s="194"/>
      <c r="NM21" s="194"/>
      <c r="NN21" s="194"/>
      <c r="NO21" s="194"/>
      <c r="NP21" s="194"/>
      <c r="NQ21" s="194"/>
      <c r="NR21" s="194"/>
      <c r="NS21" s="194"/>
      <c r="NT21" s="194"/>
      <c r="NU21" s="194"/>
      <c r="NV21" s="194"/>
      <c r="NW21" s="194"/>
      <c r="NX21" s="194"/>
      <c r="NY21" s="194"/>
      <c r="NZ21" s="194"/>
      <c r="OA21" s="194"/>
      <c r="OB21" s="194"/>
      <c r="OC21" s="194"/>
      <c r="OD21" s="194"/>
      <c r="OE21" s="194"/>
      <c r="OF21" s="194"/>
      <c r="OG21" s="194"/>
      <c r="OH21" s="194"/>
      <c r="OI21" s="194"/>
      <c r="OJ21" s="194"/>
      <c r="OK21" s="194"/>
      <c r="OL21" s="194"/>
      <c r="OM21" s="194"/>
      <c r="ON21" s="194"/>
      <c r="OO21" s="194"/>
      <c r="OP21" s="194"/>
      <c r="OQ21" s="194"/>
      <c r="OR21" s="194"/>
      <c r="OS21" s="194"/>
      <c r="OT21" s="194"/>
      <c r="OU21" s="194"/>
      <c r="OV21" s="194"/>
      <c r="OW21" s="194"/>
      <c r="OX21" s="194"/>
      <c r="OY21" s="194"/>
      <c r="OZ21" s="194"/>
      <c r="PA21" s="194"/>
      <c r="PB21" s="194"/>
      <c r="PC21" s="194"/>
      <c r="PD21" s="194"/>
      <c r="PE21" s="194"/>
      <c r="PF21" s="194"/>
      <c r="PG21" s="194"/>
      <c r="PH21" s="194"/>
      <c r="PI21" s="194"/>
      <c r="PJ21" s="194"/>
      <c r="PK21" s="194"/>
      <c r="PL21" s="194"/>
      <c r="PM21" s="194"/>
      <c r="PN21" s="194"/>
      <c r="PO21" s="194"/>
      <c r="PP21" s="194"/>
      <c r="PQ21" s="194"/>
      <c r="PR21" s="194"/>
      <c r="PS21" s="194"/>
      <c r="PT21" s="194"/>
      <c r="PU21" s="194"/>
      <c r="PV21" s="194"/>
      <c r="PW21" s="194"/>
      <c r="PX21" s="194"/>
    </row>
    <row r="22" spans="1:440" x14ac:dyDescent="0.25">
      <c r="A22" s="162">
        <v>6899</v>
      </c>
      <c r="B22" s="59">
        <v>43758</v>
      </c>
      <c r="C22" s="106" t="s">
        <v>180</v>
      </c>
      <c r="D22" s="106" t="s">
        <v>181</v>
      </c>
      <c r="E22" s="34">
        <f t="shared" si="0"/>
        <v>2</v>
      </c>
      <c r="F22" s="108" t="s">
        <v>45</v>
      </c>
      <c r="G22" s="109">
        <v>4</v>
      </c>
      <c r="H22" s="104"/>
      <c r="I22" s="110">
        <f t="shared" si="1"/>
        <v>87</v>
      </c>
      <c r="J22" s="111">
        <v>25</v>
      </c>
      <c r="K22" s="110">
        <f t="shared" si="2"/>
        <v>18</v>
      </c>
      <c r="L22" s="111">
        <v>86</v>
      </c>
      <c r="M22" s="110">
        <f t="shared" si="3"/>
        <v>69</v>
      </c>
      <c r="N22" s="42"/>
      <c r="O22" s="19" t="str">
        <f t="shared" si="4"/>
        <v/>
      </c>
      <c r="P22" s="44"/>
      <c r="Q22" s="19" t="str">
        <f t="shared" si="5"/>
        <v/>
      </c>
      <c r="R22" s="42"/>
      <c r="S22" s="19" t="str">
        <f t="shared" si="6"/>
        <v/>
      </c>
      <c r="T22" s="43"/>
      <c r="U22" s="19" t="str">
        <f t="shared" si="7"/>
        <v/>
      </c>
      <c r="V22" s="43"/>
      <c r="W22" s="19" t="str">
        <f t="shared" si="8"/>
        <v/>
      </c>
      <c r="X22" s="43"/>
      <c r="Y22" s="19" t="str">
        <f t="shared" si="9"/>
        <v/>
      </c>
      <c r="Z22" s="43"/>
      <c r="AA22" s="19" t="str">
        <f t="shared" si="10"/>
        <v/>
      </c>
      <c r="AB22" s="43"/>
      <c r="AC22" s="19" t="str">
        <f t="shared" si="11"/>
        <v/>
      </c>
      <c r="AD22" s="43"/>
      <c r="AE22" s="19" t="str">
        <f t="shared" si="12"/>
        <v/>
      </c>
      <c r="AF22" s="43"/>
      <c r="AG22" s="19" t="str">
        <f t="shared" si="13"/>
        <v/>
      </c>
      <c r="AH22" s="43"/>
      <c r="AI22" s="19" t="str">
        <f t="shared" si="14"/>
        <v/>
      </c>
      <c r="AJ22" s="43"/>
      <c r="AK22" s="19" t="str">
        <f t="shared" si="15"/>
        <v/>
      </c>
      <c r="AL22" s="43"/>
      <c r="AM22" s="19" t="str">
        <f t="shared" si="16"/>
        <v/>
      </c>
      <c r="AN22" s="43"/>
      <c r="AO22" s="19" t="str">
        <f t="shared" si="17"/>
        <v/>
      </c>
      <c r="AP22" s="43"/>
      <c r="AQ22" s="19" t="str">
        <f t="shared" si="18"/>
        <v/>
      </c>
      <c r="AR22" s="43"/>
      <c r="AS22" s="19" t="str">
        <f t="shared" si="19"/>
        <v/>
      </c>
      <c r="AT22" s="43"/>
      <c r="AU22" s="19" t="str">
        <f t="shared" si="20"/>
        <v/>
      </c>
      <c r="AV22" s="43"/>
      <c r="AW22" s="19" t="str">
        <f t="shared" si="21"/>
        <v/>
      </c>
      <c r="AX22" s="43"/>
      <c r="AY22" s="19" t="str">
        <f t="shared" si="22"/>
        <v/>
      </c>
    </row>
    <row r="23" spans="1:440" s="166" customFormat="1" x14ac:dyDescent="0.25">
      <c r="A23" s="127">
        <v>10118</v>
      </c>
      <c r="B23" s="59">
        <v>43758</v>
      </c>
      <c r="C23" s="18" t="s">
        <v>93</v>
      </c>
      <c r="D23" s="18" t="s">
        <v>94</v>
      </c>
      <c r="E23" s="34">
        <f t="shared" si="0"/>
        <v>1</v>
      </c>
      <c r="F23" s="46" t="s">
        <v>49</v>
      </c>
      <c r="G23" s="47">
        <v>4</v>
      </c>
      <c r="H23" s="26"/>
      <c r="I23" s="19">
        <f t="shared" si="1"/>
        <v>171</v>
      </c>
      <c r="J23" s="37"/>
      <c r="K23" s="19" t="str">
        <f t="shared" si="2"/>
        <v/>
      </c>
      <c r="L23" s="37">
        <v>52</v>
      </c>
      <c r="M23" s="19">
        <f t="shared" si="3"/>
        <v>171</v>
      </c>
      <c r="N23" s="42"/>
      <c r="O23" s="19" t="str">
        <f t="shared" si="4"/>
        <v/>
      </c>
      <c r="P23" s="44"/>
      <c r="Q23" s="19" t="str">
        <f t="shared" si="5"/>
        <v/>
      </c>
      <c r="R23" s="42"/>
      <c r="S23" s="19" t="str">
        <f t="shared" si="6"/>
        <v/>
      </c>
      <c r="T23" s="43"/>
      <c r="U23" s="19" t="str">
        <f t="shared" si="7"/>
        <v/>
      </c>
      <c r="V23" s="43"/>
      <c r="W23" s="19" t="str">
        <f t="shared" si="8"/>
        <v/>
      </c>
      <c r="X23" s="42"/>
      <c r="Y23" s="19" t="str">
        <f t="shared" si="9"/>
        <v/>
      </c>
      <c r="Z23" s="43"/>
      <c r="AA23" s="19" t="str">
        <f t="shared" si="10"/>
        <v/>
      </c>
      <c r="AB23" s="43"/>
      <c r="AC23" s="19" t="str">
        <f t="shared" si="11"/>
        <v/>
      </c>
      <c r="AD23" s="43"/>
      <c r="AE23" s="19" t="str">
        <f t="shared" si="12"/>
        <v/>
      </c>
      <c r="AF23" s="43"/>
      <c r="AG23" s="19" t="str">
        <f t="shared" si="13"/>
        <v/>
      </c>
      <c r="AH23" s="43"/>
      <c r="AI23" s="19" t="str">
        <f t="shared" si="14"/>
        <v/>
      </c>
      <c r="AJ23" s="43"/>
      <c r="AK23" s="19" t="str">
        <f t="shared" si="15"/>
        <v/>
      </c>
      <c r="AL23" s="43"/>
      <c r="AM23" s="19" t="str">
        <f t="shared" si="16"/>
        <v/>
      </c>
      <c r="AN23" s="43"/>
      <c r="AO23" s="19" t="str">
        <f t="shared" si="17"/>
        <v/>
      </c>
      <c r="AP23" s="43"/>
      <c r="AQ23" s="19" t="str">
        <f t="shared" si="18"/>
        <v/>
      </c>
      <c r="AR23" s="43"/>
      <c r="AS23" s="19" t="str">
        <f t="shared" si="19"/>
        <v/>
      </c>
      <c r="AT23" s="43"/>
      <c r="AU23" s="19" t="str">
        <f t="shared" si="20"/>
        <v/>
      </c>
      <c r="AV23" s="43"/>
      <c r="AW23" s="19" t="str">
        <f t="shared" si="21"/>
        <v/>
      </c>
      <c r="AX23" s="43"/>
      <c r="AY23" s="19" t="str">
        <f t="shared" si="22"/>
        <v/>
      </c>
      <c r="AZ23" s="165"/>
    </row>
    <row r="24" spans="1:440" s="169" customFormat="1" x14ac:dyDescent="0.25">
      <c r="A24" s="26">
        <v>9848</v>
      </c>
      <c r="B24" s="59">
        <v>43758</v>
      </c>
      <c r="C24" s="18" t="s">
        <v>69</v>
      </c>
      <c r="D24" s="18" t="s">
        <v>70</v>
      </c>
      <c r="E24" s="34">
        <f t="shared" si="0"/>
        <v>1</v>
      </c>
      <c r="F24" s="23" t="s">
        <v>45</v>
      </c>
      <c r="G24" s="214">
        <v>4</v>
      </c>
      <c r="H24" s="26"/>
      <c r="I24" s="19">
        <f t="shared" si="1"/>
        <v>207</v>
      </c>
      <c r="J24" s="37"/>
      <c r="K24" s="19" t="str">
        <f t="shared" si="2"/>
        <v/>
      </c>
      <c r="L24" s="37">
        <v>40</v>
      </c>
      <c r="M24" s="19">
        <f t="shared" si="3"/>
        <v>207</v>
      </c>
      <c r="N24" s="42"/>
      <c r="O24" s="19" t="str">
        <f t="shared" si="4"/>
        <v/>
      </c>
      <c r="P24" s="42"/>
      <c r="Q24" s="19" t="str">
        <f t="shared" si="5"/>
        <v/>
      </c>
      <c r="R24" s="42"/>
      <c r="S24" s="19" t="str">
        <f t="shared" si="6"/>
        <v/>
      </c>
      <c r="T24" s="43"/>
      <c r="U24" s="19" t="str">
        <f t="shared" si="7"/>
        <v/>
      </c>
      <c r="V24" s="43"/>
      <c r="W24" s="19" t="str">
        <f t="shared" si="8"/>
        <v/>
      </c>
      <c r="X24" s="43"/>
      <c r="Y24" s="19" t="str">
        <f t="shared" si="9"/>
        <v/>
      </c>
      <c r="Z24" s="43"/>
      <c r="AA24" s="19" t="str">
        <f t="shared" si="10"/>
        <v/>
      </c>
      <c r="AB24" s="43"/>
      <c r="AC24" s="19" t="str">
        <f t="shared" si="11"/>
        <v/>
      </c>
      <c r="AD24" s="43"/>
      <c r="AE24" s="19" t="str">
        <f t="shared" si="12"/>
        <v/>
      </c>
      <c r="AF24" s="43"/>
      <c r="AG24" s="19" t="str">
        <f t="shared" si="13"/>
        <v/>
      </c>
      <c r="AH24" s="43"/>
      <c r="AI24" s="19" t="str">
        <f t="shared" si="14"/>
        <v/>
      </c>
      <c r="AJ24" s="43"/>
      <c r="AK24" s="19" t="str">
        <f t="shared" si="15"/>
        <v/>
      </c>
      <c r="AL24" s="43"/>
      <c r="AM24" s="19" t="str">
        <f t="shared" si="16"/>
        <v/>
      </c>
      <c r="AN24" s="43"/>
      <c r="AO24" s="19" t="str">
        <f t="shared" si="17"/>
        <v/>
      </c>
      <c r="AP24" s="43"/>
      <c r="AQ24" s="19" t="str">
        <f t="shared" si="18"/>
        <v/>
      </c>
      <c r="AR24" s="43"/>
      <c r="AS24" s="19" t="str">
        <f t="shared" si="19"/>
        <v/>
      </c>
      <c r="AT24" s="43"/>
      <c r="AU24" s="19" t="str">
        <f t="shared" si="20"/>
        <v/>
      </c>
      <c r="AV24" s="43"/>
      <c r="AW24" s="19" t="str">
        <f t="shared" si="21"/>
        <v/>
      </c>
      <c r="AX24" s="43"/>
      <c r="AY24" s="19" t="str">
        <f t="shared" si="22"/>
        <v/>
      </c>
      <c r="AZ24" s="168"/>
    </row>
    <row r="25" spans="1:440" ht="15.75" thickBot="1" x14ac:dyDescent="0.3">
      <c r="A25" s="128">
        <v>8328</v>
      </c>
      <c r="B25" s="59">
        <v>43758</v>
      </c>
      <c r="C25" s="130" t="s">
        <v>72</v>
      </c>
      <c r="D25" s="130" t="s">
        <v>73</v>
      </c>
      <c r="E25" s="34">
        <f t="shared" si="0"/>
        <v>2</v>
      </c>
      <c r="F25" s="132" t="s">
        <v>49</v>
      </c>
      <c r="G25" s="133">
        <v>5</v>
      </c>
      <c r="H25" s="128"/>
      <c r="I25" s="134">
        <f t="shared" si="1"/>
        <v>376</v>
      </c>
      <c r="J25" s="135">
        <v>2</v>
      </c>
      <c r="K25" s="134">
        <f t="shared" si="2"/>
        <v>64</v>
      </c>
      <c r="L25" s="135">
        <v>5</v>
      </c>
      <c r="M25" s="134">
        <f t="shared" si="3"/>
        <v>312</v>
      </c>
      <c r="N25" s="150"/>
      <c r="O25" s="147" t="str">
        <f t="shared" si="4"/>
        <v/>
      </c>
      <c r="P25" s="150"/>
      <c r="Q25" s="147" t="str">
        <f t="shared" si="5"/>
        <v/>
      </c>
      <c r="R25" s="150"/>
      <c r="S25" s="147" t="str">
        <f t="shared" si="6"/>
        <v/>
      </c>
      <c r="T25" s="150"/>
      <c r="U25" s="147" t="str">
        <f t="shared" si="7"/>
        <v/>
      </c>
      <c r="V25" s="150"/>
      <c r="W25" s="147" t="str">
        <f t="shared" si="8"/>
        <v/>
      </c>
      <c r="X25" s="150"/>
      <c r="Y25" s="147" t="str">
        <f t="shared" si="9"/>
        <v/>
      </c>
      <c r="Z25" s="150"/>
      <c r="AA25" s="147" t="str">
        <f t="shared" si="10"/>
        <v/>
      </c>
      <c r="AB25" s="150"/>
      <c r="AC25" s="147" t="str">
        <f t="shared" si="11"/>
        <v/>
      </c>
      <c r="AD25" s="150"/>
      <c r="AE25" s="147" t="str">
        <f t="shared" si="12"/>
        <v/>
      </c>
      <c r="AF25" s="150"/>
      <c r="AG25" s="147" t="str">
        <f t="shared" si="13"/>
        <v/>
      </c>
      <c r="AH25" s="150"/>
      <c r="AI25" s="147" t="str">
        <f t="shared" si="14"/>
        <v/>
      </c>
      <c r="AJ25" s="150"/>
      <c r="AK25" s="147" t="str">
        <f t="shared" si="15"/>
        <v/>
      </c>
      <c r="AL25" s="150"/>
      <c r="AM25" s="147" t="str">
        <f t="shared" si="16"/>
        <v/>
      </c>
      <c r="AN25" s="150"/>
      <c r="AO25" s="147" t="str">
        <f t="shared" si="17"/>
        <v/>
      </c>
      <c r="AP25" s="150"/>
      <c r="AQ25" s="147" t="str">
        <f t="shared" si="18"/>
        <v/>
      </c>
      <c r="AR25" s="150"/>
      <c r="AS25" s="147" t="str">
        <f t="shared" si="19"/>
        <v/>
      </c>
      <c r="AT25" s="150"/>
      <c r="AU25" s="147" t="str">
        <f t="shared" si="20"/>
        <v/>
      </c>
      <c r="AV25" s="150"/>
      <c r="AW25" s="147" t="str">
        <f t="shared" si="21"/>
        <v/>
      </c>
      <c r="AX25" s="150"/>
      <c r="AY25" s="147" t="str">
        <f t="shared" si="22"/>
        <v/>
      </c>
    </row>
    <row r="26" spans="1:440" s="169" customFormat="1" x14ac:dyDescent="0.25">
      <c r="A26" s="114">
        <v>10514</v>
      </c>
      <c r="B26" s="59">
        <v>43758</v>
      </c>
      <c r="C26" s="116" t="s">
        <v>72</v>
      </c>
      <c r="D26" s="116" t="s">
        <v>141</v>
      </c>
      <c r="E26" s="34">
        <f t="shared" si="0"/>
        <v>2</v>
      </c>
      <c r="F26" s="118" t="s">
        <v>87</v>
      </c>
      <c r="G26" s="140">
        <v>5</v>
      </c>
      <c r="H26" s="119"/>
      <c r="I26" s="120">
        <f t="shared" si="1"/>
        <v>284</v>
      </c>
      <c r="J26" s="121">
        <v>15</v>
      </c>
      <c r="K26" s="120">
        <f t="shared" si="2"/>
        <v>38</v>
      </c>
      <c r="L26" s="121">
        <v>27</v>
      </c>
      <c r="M26" s="120">
        <f t="shared" si="3"/>
        <v>246</v>
      </c>
      <c r="N26" s="42"/>
      <c r="O26" s="19" t="str">
        <f t="shared" si="4"/>
        <v/>
      </c>
      <c r="P26" s="44"/>
      <c r="Q26" s="19" t="str">
        <f t="shared" si="5"/>
        <v/>
      </c>
      <c r="R26" s="42"/>
      <c r="S26" s="19" t="str">
        <f t="shared" si="6"/>
        <v/>
      </c>
      <c r="T26" s="43"/>
      <c r="U26" s="19" t="str">
        <f t="shared" si="7"/>
        <v/>
      </c>
      <c r="V26" s="43"/>
      <c r="W26" s="19" t="str">
        <f t="shared" si="8"/>
        <v/>
      </c>
      <c r="X26" s="43"/>
      <c r="Y26" s="19" t="str">
        <f t="shared" si="9"/>
        <v/>
      </c>
      <c r="Z26" s="43"/>
      <c r="AA26" s="19" t="str">
        <f t="shared" si="10"/>
        <v/>
      </c>
      <c r="AB26" s="43"/>
      <c r="AC26" s="19" t="str">
        <f t="shared" si="11"/>
        <v/>
      </c>
      <c r="AD26" s="43"/>
      <c r="AE26" s="19" t="str">
        <f t="shared" si="12"/>
        <v/>
      </c>
      <c r="AF26" s="43"/>
      <c r="AG26" s="19" t="str">
        <f t="shared" si="13"/>
        <v/>
      </c>
      <c r="AH26" s="43"/>
      <c r="AI26" s="19" t="str">
        <f t="shared" si="14"/>
        <v/>
      </c>
      <c r="AJ26" s="43"/>
      <c r="AK26" s="19" t="str">
        <f t="shared" si="15"/>
        <v/>
      </c>
      <c r="AL26" s="43"/>
      <c r="AM26" s="19" t="str">
        <f t="shared" si="16"/>
        <v/>
      </c>
      <c r="AN26" s="43"/>
      <c r="AO26" s="19" t="str">
        <f t="shared" si="17"/>
        <v/>
      </c>
      <c r="AP26" s="43"/>
      <c r="AQ26" s="19" t="str">
        <f t="shared" si="18"/>
        <v/>
      </c>
      <c r="AR26" s="43"/>
      <c r="AS26" s="19" t="str">
        <f t="shared" si="19"/>
        <v/>
      </c>
      <c r="AT26" s="43"/>
      <c r="AU26" s="19" t="str">
        <f t="shared" si="20"/>
        <v/>
      </c>
      <c r="AV26" s="43"/>
      <c r="AW26" s="19" t="str">
        <f t="shared" si="21"/>
        <v/>
      </c>
      <c r="AX26" s="43"/>
      <c r="AY26" s="19" t="str">
        <f t="shared" si="22"/>
        <v/>
      </c>
      <c r="AZ26" s="168"/>
    </row>
    <row r="27" spans="1:440" x14ac:dyDescent="0.25">
      <c r="A27" s="127">
        <v>11653</v>
      </c>
      <c r="B27" s="59">
        <v>43758</v>
      </c>
      <c r="C27" s="18" t="s">
        <v>76</v>
      </c>
      <c r="D27" s="18" t="s">
        <v>140</v>
      </c>
      <c r="E27" s="34">
        <f t="shared" si="0"/>
        <v>1</v>
      </c>
      <c r="F27" s="46" t="s">
        <v>87</v>
      </c>
      <c r="G27" s="47">
        <v>5</v>
      </c>
      <c r="H27" s="26"/>
      <c r="I27" s="19">
        <f t="shared" si="1"/>
        <v>252</v>
      </c>
      <c r="J27" s="37"/>
      <c r="K27" s="19" t="str">
        <f t="shared" si="2"/>
        <v/>
      </c>
      <c r="L27" s="37">
        <v>25</v>
      </c>
      <c r="M27" s="19">
        <f t="shared" si="3"/>
        <v>252</v>
      </c>
      <c r="N27" s="112"/>
      <c r="O27" s="110" t="str">
        <f t="shared" si="4"/>
        <v/>
      </c>
      <c r="P27" s="113"/>
      <c r="Q27" s="110" t="str">
        <f t="shared" si="5"/>
        <v/>
      </c>
      <c r="R27" s="112"/>
      <c r="S27" s="110" t="str">
        <f t="shared" si="6"/>
        <v/>
      </c>
      <c r="T27" s="112"/>
      <c r="U27" s="110" t="str">
        <f t="shared" si="7"/>
        <v/>
      </c>
      <c r="V27" s="112"/>
      <c r="W27" s="110" t="str">
        <f t="shared" si="8"/>
        <v/>
      </c>
      <c r="X27" s="112"/>
      <c r="Y27" s="110" t="str">
        <f t="shared" si="9"/>
        <v/>
      </c>
      <c r="Z27" s="112"/>
      <c r="AA27" s="110" t="str">
        <f t="shared" si="10"/>
        <v/>
      </c>
      <c r="AB27" s="112"/>
      <c r="AC27" s="110" t="str">
        <f t="shared" si="11"/>
        <v/>
      </c>
      <c r="AD27" s="112"/>
      <c r="AE27" s="110" t="str">
        <f t="shared" si="12"/>
        <v/>
      </c>
      <c r="AF27" s="112"/>
      <c r="AG27" s="110" t="str">
        <f t="shared" si="13"/>
        <v/>
      </c>
      <c r="AH27" s="112"/>
      <c r="AI27" s="110" t="str">
        <f t="shared" si="14"/>
        <v/>
      </c>
      <c r="AJ27" s="112"/>
      <c r="AK27" s="110" t="str">
        <f t="shared" si="15"/>
        <v/>
      </c>
      <c r="AL27" s="112"/>
      <c r="AM27" s="110" t="str">
        <f t="shared" si="16"/>
        <v/>
      </c>
      <c r="AN27" s="112"/>
      <c r="AO27" s="110" t="str">
        <f t="shared" si="17"/>
        <v/>
      </c>
      <c r="AP27" s="112"/>
      <c r="AQ27" s="110" t="str">
        <f t="shared" si="18"/>
        <v/>
      </c>
      <c r="AR27" s="112"/>
      <c r="AS27" s="110" t="str">
        <f t="shared" si="19"/>
        <v/>
      </c>
      <c r="AT27" s="45"/>
      <c r="AU27" s="110" t="str">
        <f t="shared" si="20"/>
        <v/>
      </c>
      <c r="AV27" s="45"/>
      <c r="AW27" s="110" t="str">
        <f t="shared" si="21"/>
        <v/>
      </c>
      <c r="AX27" s="45"/>
      <c r="AY27" s="110" t="str">
        <f t="shared" si="22"/>
        <v/>
      </c>
    </row>
    <row r="28" spans="1:440" x14ac:dyDescent="0.25">
      <c r="A28" s="26">
        <v>12436</v>
      </c>
      <c r="B28" s="59">
        <v>43758</v>
      </c>
      <c r="C28" s="18" t="s">
        <v>1005</v>
      </c>
      <c r="D28" s="18" t="s">
        <v>853</v>
      </c>
      <c r="E28" s="34">
        <f t="shared" si="0"/>
        <v>1</v>
      </c>
      <c r="F28" s="46" t="s">
        <v>45</v>
      </c>
      <c r="G28" s="174">
        <v>5</v>
      </c>
      <c r="H28" s="26"/>
      <c r="I28" s="19">
        <f t="shared" si="1"/>
        <v>228</v>
      </c>
      <c r="J28" s="37"/>
      <c r="K28" s="19" t="str">
        <f t="shared" si="2"/>
        <v/>
      </c>
      <c r="L28" s="37">
        <v>33</v>
      </c>
      <c r="M28" s="19">
        <f t="shared" si="3"/>
        <v>228</v>
      </c>
      <c r="N28" s="42"/>
      <c r="O28" s="19" t="str">
        <f t="shared" si="4"/>
        <v/>
      </c>
      <c r="P28" s="42"/>
      <c r="Q28" s="19" t="str">
        <f t="shared" si="5"/>
        <v/>
      </c>
      <c r="R28" s="42"/>
      <c r="S28" s="19" t="str">
        <f t="shared" si="6"/>
        <v/>
      </c>
      <c r="T28" s="43"/>
      <c r="U28" s="19" t="str">
        <f t="shared" si="7"/>
        <v/>
      </c>
      <c r="V28" s="43"/>
      <c r="W28" s="19" t="str">
        <f t="shared" si="8"/>
        <v/>
      </c>
      <c r="X28" s="43"/>
      <c r="Y28" s="19" t="str">
        <f t="shared" si="9"/>
        <v/>
      </c>
      <c r="Z28" s="43"/>
      <c r="AA28" s="19" t="str">
        <f t="shared" si="10"/>
        <v/>
      </c>
      <c r="AB28" s="43"/>
      <c r="AC28" s="19" t="str">
        <f t="shared" si="11"/>
        <v/>
      </c>
      <c r="AD28" s="43"/>
      <c r="AE28" s="19" t="str">
        <f t="shared" si="12"/>
        <v/>
      </c>
      <c r="AF28" s="43"/>
      <c r="AG28" s="19" t="str">
        <f t="shared" si="13"/>
        <v/>
      </c>
      <c r="AH28" s="43"/>
      <c r="AI28" s="19" t="str">
        <f t="shared" si="14"/>
        <v/>
      </c>
      <c r="AJ28" s="43"/>
      <c r="AK28" s="19" t="str">
        <f t="shared" si="15"/>
        <v/>
      </c>
      <c r="AL28" s="43"/>
      <c r="AM28" s="19" t="str">
        <f t="shared" si="16"/>
        <v/>
      </c>
      <c r="AN28" s="43"/>
      <c r="AO28" s="19" t="str">
        <f t="shared" si="17"/>
        <v/>
      </c>
      <c r="AP28" s="43"/>
      <c r="AQ28" s="19" t="str">
        <f t="shared" si="18"/>
        <v/>
      </c>
      <c r="AR28" s="43"/>
      <c r="AS28" s="19" t="str">
        <f t="shared" si="19"/>
        <v/>
      </c>
      <c r="AT28" s="43"/>
      <c r="AU28" s="19" t="str">
        <f t="shared" si="20"/>
        <v/>
      </c>
      <c r="AV28" s="43"/>
      <c r="AW28" s="19" t="str">
        <f t="shared" si="21"/>
        <v/>
      </c>
      <c r="AX28" s="43"/>
      <c r="AY28" s="19" t="str">
        <f t="shared" si="22"/>
        <v/>
      </c>
    </row>
    <row r="29" spans="1:440" x14ac:dyDescent="0.25">
      <c r="A29" s="162">
        <v>1031</v>
      </c>
      <c r="B29" s="59">
        <v>43758</v>
      </c>
      <c r="C29" s="106" t="s">
        <v>90</v>
      </c>
      <c r="D29" s="106" t="s">
        <v>91</v>
      </c>
      <c r="E29" s="34">
        <f t="shared" si="0"/>
        <v>2</v>
      </c>
      <c r="F29" s="108" t="s">
        <v>45</v>
      </c>
      <c r="G29" s="109">
        <v>5</v>
      </c>
      <c r="H29" s="104"/>
      <c r="I29" s="110">
        <f t="shared" si="1"/>
        <v>184</v>
      </c>
      <c r="J29" s="111">
        <v>23</v>
      </c>
      <c r="K29" s="110">
        <f t="shared" si="2"/>
        <v>22</v>
      </c>
      <c r="L29" s="111">
        <v>55</v>
      </c>
      <c r="M29" s="110">
        <f t="shared" si="3"/>
        <v>162</v>
      </c>
      <c r="N29" s="42"/>
      <c r="O29" s="19" t="str">
        <f t="shared" si="4"/>
        <v/>
      </c>
      <c r="P29" s="42"/>
      <c r="Q29" s="19" t="str">
        <f t="shared" si="5"/>
        <v/>
      </c>
      <c r="R29" s="42"/>
      <c r="S29" s="19" t="str">
        <f t="shared" si="6"/>
        <v/>
      </c>
      <c r="T29" s="42"/>
      <c r="U29" s="19" t="str">
        <f t="shared" si="7"/>
        <v/>
      </c>
      <c r="V29" s="42"/>
      <c r="W29" s="19" t="str">
        <f t="shared" si="8"/>
        <v/>
      </c>
      <c r="X29" s="42"/>
      <c r="Y29" s="19" t="str">
        <f t="shared" si="9"/>
        <v/>
      </c>
      <c r="Z29" s="42"/>
      <c r="AA29" s="19" t="str">
        <f t="shared" si="10"/>
        <v/>
      </c>
      <c r="AB29" s="42"/>
      <c r="AC29" s="19" t="str">
        <f t="shared" si="11"/>
        <v/>
      </c>
      <c r="AD29" s="42"/>
      <c r="AE29" s="19" t="str">
        <f t="shared" si="12"/>
        <v/>
      </c>
      <c r="AF29" s="42"/>
      <c r="AG29" s="19" t="str">
        <f t="shared" si="13"/>
        <v/>
      </c>
      <c r="AH29" s="42"/>
      <c r="AI29" s="19" t="str">
        <f t="shared" si="14"/>
        <v/>
      </c>
      <c r="AJ29" s="42"/>
      <c r="AK29" s="19" t="str">
        <f t="shared" si="15"/>
        <v/>
      </c>
      <c r="AL29" s="42"/>
      <c r="AM29" s="19" t="str">
        <f t="shared" si="16"/>
        <v/>
      </c>
      <c r="AN29" s="42"/>
      <c r="AO29" s="19" t="str">
        <f t="shared" si="17"/>
        <v/>
      </c>
      <c r="AP29" s="42"/>
      <c r="AQ29" s="19" t="str">
        <f t="shared" si="18"/>
        <v/>
      </c>
      <c r="AR29" s="42"/>
      <c r="AS29" s="19" t="str">
        <f t="shared" si="19"/>
        <v/>
      </c>
      <c r="AT29" s="42"/>
      <c r="AU29" s="19" t="str">
        <f t="shared" si="20"/>
        <v/>
      </c>
      <c r="AV29" s="42"/>
      <c r="AW29" s="19" t="str">
        <f t="shared" si="21"/>
        <v/>
      </c>
      <c r="AX29" s="42"/>
      <c r="AY29" s="19" t="str">
        <f t="shared" si="22"/>
        <v/>
      </c>
    </row>
    <row r="30" spans="1:440" s="166" customFormat="1" x14ac:dyDescent="0.25">
      <c r="A30" s="127">
        <v>254</v>
      </c>
      <c r="B30" s="59">
        <v>43758</v>
      </c>
      <c r="C30" s="18" t="s">
        <v>1212</v>
      </c>
      <c r="D30" s="18" t="s">
        <v>901</v>
      </c>
      <c r="E30" s="34">
        <f t="shared" si="0"/>
        <v>1</v>
      </c>
      <c r="F30" s="46" t="s">
        <v>87</v>
      </c>
      <c r="G30" s="47">
        <v>5</v>
      </c>
      <c r="H30" s="26"/>
      <c r="I30" s="19">
        <f t="shared" si="1"/>
        <v>186</v>
      </c>
      <c r="J30" s="37"/>
      <c r="K30" s="19" t="str">
        <f t="shared" si="2"/>
        <v/>
      </c>
      <c r="L30" s="37">
        <v>47</v>
      </c>
      <c r="M30" s="19">
        <f t="shared" si="3"/>
        <v>186</v>
      </c>
      <c r="N30" s="42"/>
      <c r="O30" s="19" t="str">
        <f t="shared" si="4"/>
        <v/>
      </c>
      <c r="P30" s="42"/>
      <c r="Q30" s="19" t="str">
        <f t="shared" si="5"/>
        <v/>
      </c>
      <c r="R30" s="42"/>
      <c r="S30" s="19" t="str">
        <f t="shared" si="6"/>
        <v/>
      </c>
      <c r="T30" s="43"/>
      <c r="U30" s="19" t="str">
        <f t="shared" si="7"/>
        <v/>
      </c>
      <c r="V30" s="43"/>
      <c r="W30" s="19" t="str">
        <f t="shared" si="8"/>
        <v/>
      </c>
      <c r="X30" s="43"/>
      <c r="Y30" s="19" t="str">
        <f t="shared" si="9"/>
        <v/>
      </c>
      <c r="Z30" s="43"/>
      <c r="AA30" s="19" t="str">
        <f t="shared" si="10"/>
        <v/>
      </c>
      <c r="AB30" s="43"/>
      <c r="AC30" s="19" t="str">
        <f t="shared" si="11"/>
        <v/>
      </c>
      <c r="AD30" s="43"/>
      <c r="AE30" s="19" t="str">
        <f t="shared" si="12"/>
        <v/>
      </c>
      <c r="AF30" s="43"/>
      <c r="AG30" s="19" t="str">
        <f t="shared" si="13"/>
        <v/>
      </c>
      <c r="AH30" s="43"/>
      <c r="AI30" s="19" t="str">
        <f t="shared" si="14"/>
        <v/>
      </c>
      <c r="AJ30" s="43"/>
      <c r="AK30" s="19" t="str">
        <f t="shared" si="15"/>
        <v/>
      </c>
      <c r="AL30" s="43"/>
      <c r="AM30" s="19" t="str">
        <f t="shared" si="16"/>
        <v/>
      </c>
      <c r="AN30" s="43"/>
      <c r="AO30" s="19" t="str">
        <f t="shared" si="17"/>
        <v/>
      </c>
      <c r="AP30" s="43"/>
      <c r="AQ30" s="19" t="str">
        <f t="shared" si="18"/>
        <v/>
      </c>
      <c r="AR30" s="43"/>
      <c r="AS30" s="19" t="str">
        <f t="shared" si="19"/>
        <v/>
      </c>
      <c r="AT30" s="43"/>
      <c r="AU30" s="19" t="str">
        <f t="shared" si="20"/>
        <v/>
      </c>
      <c r="AV30" s="43"/>
      <c r="AW30" s="19" t="str">
        <f t="shared" si="21"/>
        <v/>
      </c>
      <c r="AX30" s="43"/>
      <c r="AY30" s="19" t="str">
        <f t="shared" si="22"/>
        <v/>
      </c>
      <c r="AZ30" s="165"/>
    </row>
    <row r="31" spans="1:440" x14ac:dyDescent="0.25">
      <c r="A31" s="104"/>
      <c r="B31" s="105"/>
      <c r="C31" s="106"/>
      <c r="D31" s="106"/>
      <c r="E31" s="107"/>
      <c r="F31" s="108"/>
      <c r="G31" s="109"/>
      <c r="H31" s="104"/>
      <c r="I31" s="110">
        <f t="shared" si="1"/>
        <v>0</v>
      </c>
      <c r="J31" s="111"/>
      <c r="K31" s="110" t="str">
        <f t="shared" si="2"/>
        <v/>
      </c>
      <c r="L31" s="111"/>
      <c r="M31" s="110" t="str">
        <f t="shared" si="3"/>
        <v/>
      </c>
      <c r="N31" s="112"/>
      <c r="O31" s="110" t="str">
        <f t="shared" si="4"/>
        <v/>
      </c>
      <c r="P31" s="113"/>
      <c r="Q31" s="110" t="str">
        <f t="shared" si="5"/>
        <v/>
      </c>
      <c r="R31" s="112"/>
      <c r="S31" s="110" t="str">
        <f t="shared" si="6"/>
        <v/>
      </c>
      <c r="T31" s="112"/>
      <c r="U31" s="110" t="str">
        <f t="shared" si="7"/>
        <v/>
      </c>
      <c r="V31" s="112"/>
      <c r="W31" s="110" t="str">
        <f t="shared" si="8"/>
        <v/>
      </c>
      <c r="X31" s="112"/>
      <c r="Y31" s="110" t="str">
        <f t="shared" si="9"/>
        <v/>
      </c>
      <c r="Z31" s="112"/>
      <c r="AA31" s="110" t="str">
        <f t="shared" si="10"/>
        <v/>
      </c>
      <c r="AB31" s="112"/>
      <c r="AC31" s="110" t="str">
        <f t="shared" si="11"/>
        <v/>
      </c>
      <c r="AD31" s="112"/>
      <c r="AE31" s="110" t="str">
        <f t="shared" si="12"/>
        <v/>
      </c>
      <c r="AF31" s="112"/>
      <c r="AG31" s="110" t="str">
        <f t="shared" si="13"/>
        <v/>
      </c>
      <c r="AH31" s="112"/>
      <c r="AI31" s="110" t="str">
        <f t="shared" si="14"/>
        <v/>
      </c>
      <c r="AJ31" s="112"/>
      <c r="AK31" s="110" t="str">
        <f t="shared" si="15"/>
        <v/>
      </c>
      <c r="AL31" s="112"/>
      <c r="AM31" s="110" t="str">
        <f t="shared" si="16"/>
        <v/>
      </c>
      <c r="AN31" s="112"/>
      <c r="AO31" s="110" t="str">
        <f t="shared" si="17"/>
        <v/>
      </c>
      <c r="AP31" s="112"/>
      <c r="AQ31" s="110" t="str">
        <f t="shared" si="18"/>
        <v/>
      </c>
      <c r="AR31" s="112"/>
      <c r="AS31" s="110" t="str">
        <f t="shared" si="19"/>
        <v/>
      </c>
      <c r="AT31" s="45"/>
      <c r="AU31" s="110" t="str">
        <f t="shared" si="20"/>
        <v/>
      </c>
      <c r="AV31" s="45"/>
      <c r="AW31" s="110" t="str">
        <f t="shared" si="21"/>
        <v/>
      </c>
      <c r="AX31" s="45"/>
      <c r="AY31" s="110" t="str">
        <f t="shared" si="22"/>
        <v/>
      </c>
    </row>
    <row r="32" spans="1:440" x14ac:dyDescent="0.25">
      <c r="A32" s="26"/>
      <c r="B32" s="59"/>
      <c r="C32" s="18"/>
      <c r="D32" s="18"/>
      <c r="E32" s="34"/>
      <c r="F32" s="46"/>
      <c r="G32" s="47"/>
      <c r="H32" s="26"/>
      <c r="I32" s="19">
        <f t="shared" si="1"/>
        <v>0</v>
      </c>
      <c r="J32" s="37"/>
      <c r="K32" s="19" t="str">
        <f t="shared" si="2"/>
        <v/>
      </c>
      <c r="L32" s="37"/>
      <c r="M32" s="19" t="str">
        <f t="shared" si="3"/>
        <v/>
      </c>
      <c r="N32" s="42"/>
      <c r="O32" s="19" t="str">
        <f t="shared" si="4"/>
        <v/>
      </c>
      <c r="P32" s="42"/>
      <c r="Q32" s="19" t="str">
        <f t="shared" si="5"/>
        <v/>
      </c>
      <c r="R32" s="42"/>
      <c r="S32" s="19" t="str">
        <f t="shared" si="6"/>
        <v/>
      </c>
      <c r="T32" s="42"/>
      <c r="U32" s="19" t="str">
        <f t="shared" si="7"/>
        <v/>
      </c>
      <c r="V32" s="42"/>
      <c r="W32" s="19" t="str">
        <f t="shared" si="8"/>
        <v/>
      </c>
      <c r="X32" s="42"/>
      <c r="Y32" s="19" t="str">
        <f t="shared" si="9"/>
        <v/>
      </c>
      <c r="Z32" s="42"/>
      <c r="AA32" s="19" t="str">
        <f t="shared" si="10"/>
        <v/>
      </c>
      <c r="AB32" s="42"/>
      <c r="AC32" s="19" t="str">
        <f t="shared" si="11"/>
        <v/>
      </c>
      <c r="AD32" s="42"/>
      <c r="AE32" s="19" t="str">
        <f t="shared" si="12"/>
        <v/>
      </c>
      <c r="AF32" s="42"/>
      <c r="AG32" s="19" t="str">
        <f t="shared" si="13"/>
        <v/>
      </c>
      <c r="AH32" s="42"/>
      <c r="AI32" s="19" t="str">
        <f t="shared" si="14"/>
        <v/>
      </c>
      <c r="AJ32" s="42"/>
      <c r="AK32" s="19" t="str">
        <f t="shared" si="15"/>
        <v/>
      </c>
      <c r="AL32" s="42"/>
      <c r="AM32" s="19" t="str">
        <f t="shared" si="16"/>
        <v/>
      </c>
      <c r="AN32" s="42"/>
      <c r="AO32" s="19" t="str">
        <f t="shared" si="17"/>
        <v/>
      </c>
      <c r="AP32" s="42"/>
      <c r="AQ32" s="19" t="str">
        <f t="shared" si="18"/>
        <v/>
      </c>
      <c r="AR32" s="42"/>
      <c r="AS32" s="19" t="str">
        <f t="shared" si="19"/>
        <v/>
      </c>
      <c r="AT32" s="43"/>
      <c r="AU32" s="19" t="str">
        <f t="shared" si="20"/>
        <v/>
      </c>
      <c r="AV32" s="43"/>
      <c r="AW32" s="19" t="str">
        <f t="shared" si="21"/>
        <v/>
      </c>
      <c r="AX32" s="43"/>
      <c r="AY32" s="19" t="str">
        <f t="shared" si="22"/>
        <v/>
      </c>
    </row>
    <row r="33" spans="1:440" x14ac:dyDescent="0.25">
      <c r="A33" s="26"/>
      <c r="B33" s="59"/>
      <c r="C33" s="18"/>
      <c r="D33" s="18"/>
      <c r="E33" s="34"/>
      <c r="F33" s="46"/>
      <c r="G33" s="47"/>
      <c r="H33" s="26"/>
      <c r="I33" s="19">
        <f t="shared" si="1"/>
        <v>0</v>
      </c>
      <c r="J33" s="37"/>
      <c r="K33" s="19" t="str">
        <f t="shared" si="2"/>
        <v/>
      </c>
      <c r="L33" s="37"/>
      <c r="M33" s="19" t="str">
        <f t="shared" si="3"/>
        <v/>
      </c>
      <c r="N33" s="42"/>
      <c r="O33" s="19" t="str">
        <f t="shared" si="4"/>
        <v/>
      </c>
      <c r="P33" s="42"/>
      <c r="Q33" s="19" t="str">
        <f t="shared" si="5"/>
        <v/>
      </c>
      <c r="R33" s="42"/>
      <c r="S33" s="19" t="str">
        <f t="shared" si="6"/>
        <v/>
      </c>
      <c r="T33" s="42"/>
      <c r="U33" s="19" t="str">
        <f t="shared" si="7"/>
        <v/>
      </c>
      <c r="V33" s="42"/>
      <c r="W33" s="19" t="str">
        <f t="shared" si="8"/>
        <v/>
      </c>
      <c r="X33" s="42"/>
      <c r="Y33" s="19" t="str">
        <f t="shared" si="9"/>
        <v/>
      </c>
      <c r="Z33" s="42"/>
      <c r="AA33" s="19" t="str">
        <f t="shared" si="10"/>
        <v/>
      </c>
      <c r="AB33" s="42"/>
      <c r="AC33" s="19" t="str">
        <f t="shared" si="11"/>
        <v/>
      </c>
      <c r="AD33" s="42"/>
      <c r="AE33" s="19" t="str">
        <f t="shared" si="12"/>
        <v/>
      </c>
      <c r="AF33" s="42"/>
      <c r="AG33" s="19" t="str">
        <f t="shared" si="13"/>
        <v/>
      </c>
      <c r="AH33" s="42"/>
      <c r="AI33" s="19" t="str">
        <f t="shared" si="14"/>
        <v/>
      </c>
      <c r="AJ33" s="42"/>
      <c r="AK33" s="19" t="str">
        <f t="shared" si="15"/>
        <v/>
      </c>
      <c r="AL33" s="42"/>
      <c r="AM33" s="19" t="str">
        <f t="shared" si="16"/>
        <v/>
      </c>
      <c r="AN33" s="42"/>
      <c r="AO33" s="19" t="str">
        <f t="shared" si="17"/>
        <v/>
      </c>
      <c r="AP33" s="42"/>
      <c r="AQ33" s="19" t="str">
        <f t="shared" si="18"/>
        <v/>
      </c>
      <c r="AR33" s="42"/>
      <c r="AS33" s="19" t="str">
        <f t="shared" si="19"/>
        <v/>
      </c>
      <c r="AT33" s="43"/>
      <c r="AU33" s="19" t="str">
        <f t="shared" si="20"/>
        <v/>
      </c>
      <c r="AV33" s="43"/>
      <c r="AW33" s="19" t="str">
        <f t="shared" si="21"/>
        <v/>
      </c>
      <c r="AX33" s="43"/>
      <c r="AY33" s="19" t="str">
        <f t="shared" si="22"/>
        <v/>
      </c>
    </row>
    <row r="34" spans="1:440" s="166" customFormat="1" x14ac:dyDescent="0.25">
      <c r="A34" s="26"/>
      <c r="B34" s="59"/>
      <c r="C34" s="18"/>
      <c r="D34" s="18"/>
      <c r="E34" s="34"/>
      <c r="F34" s="46"/>
      <c r="G34" s="48"/>
      <c r="H34" s="26"/>
      <c r="I34" s="19">
        <f t="shared" si="1"/>
        <v>0</v>
      </c>
      <c r="J34" s="37"/>
      <c r="K34" s="19" t="str">
        <f t="shared" si="2"/>
        <v/>
      </c>
      <c r="L34" s="37"/>
      <c r="M34" s="19" t="str">
        <f t="shared" si="3"/>
        <v/>
      </c>
      <c r="N34" s="42"/>
      <c r="O34" s="19" t="str">
        <f t="shared" si="4"/>
        <v/>
      </c>
      <c r="P34" s="44"/>
      <c r="Q34" s="19" t="str">
        <f t="shared" si="5"/>
        <v/>
      </c>
      <c r="R34" s="42"/>
      <c r="S34" s="19" t="str">
        <f t="shared" si="6"/>
        <v/>
      </c>
      <c r="T34" s="43"/>
      <c r="U34" s="19" t="str">
        <f t="shared" si="7"/>
        <v/>
      </c>
      <c r="V34" s="43"/>
      <c r="W34" s="19" t="str">
        <f t="shared" si="8"/>
        <v/>
      </c>
      <c r="X34" s="43"/>
      <c r="Y34" s="19" t="str">
        <f t="shared" si="9"/>
        <v/>
      </c>
      <c r="Z34" s="43"/>
      <c r="AA34" s="19" t="str">
        <f t="shared" si="10"/>
        <v/>
      </c>
      <c r="AB34" s="43"/>
      <c r="AC34" s="19" t="str">
        <f t="shared" si="11"/>
        <v/>
      </c>
      <c r="AD34" s="43"/>
      <c r="AE34" s="19" t="str">
        <f t="shared" si="12"/>
        <v/>
      </c>
      <c r="AF34" s="43"/>
      <c r="AG34" s="19" t="str">
        <f t="shared" si="13"/>
        <v/>
      </c>
      <c r="AH34" s="43"/>
      <c r="AI34" s="19" t="str">
        <f t="shared" si="14"/>
        <v/>
      </c>
      <c r="AJ34" s="43"/>
      <c r="AK34" s="19" t="str">
        <f t="shared" si="15"/>
        <v/>
      </c>
      <c r="AL34" s="43"/>
      <c r="AM34" s="19" t="str">
        <f t="shared" si="16"/>
        <v/>
      </c>
      <c r="AN34" s="43"/>
      <c r="AO34" s="19" t="str">
        <f t="shared" si="17"/>
        <v/>
      </c>
      <c r="AP34" s="43"/>
      <c r="AQ34" s="19" t="str">
        <f t="shared" si="18"/>
        <v/>
      </c>
      <c r="AR34" s="43"/>
      <c r="AS34" s="19" t="str">
        <f t="shared" si="19"/>
        <v/>
      </c>
      <c r="AT34" s="43"/>
      <c r="AU34" s="19" t="str">
        <f t="shared" si="20"/>
        <v/>
      </c>
      <c r="AV34" s="43"/>
      <c r="AW34" s="19" t="str">
        <f t="shared" si="21"/>
        <v/>
      </c>
      <c r="AX34" s="43"/>
      <c r="AY34" s="19" t="str">
        <f t="shared" si="22"/>
        <v/>
      </c>
      <c r="AZ34" s="165"/>
    </row>
    <row r="35" spans="1:440" x14ac:dyDescent="0.25">
      <c r="A35" s="162"/>
      <c r="B35" s="105"/>
      <c r="C35" s="106"/>
      <c r="D35" s="106"/>
      <c r="E35" s="107"/>
      <c r="F35" s="108"/>
      <c r="G35" s="109"/>
      <c r="H35" s="104"/>
      <c r="I35" s="110">
        <f t="shared" si="1"/>
        <v>0</v>
      </c>
      <c r="J35" s="111"/>
      <c r="K35" s="110" t="str">
        <f t="shared" si="2"/>
        <v/>
      </c>
      <c r="L35" s="111"/>
      <c r="M35" s="110" t="str">
        <f t="shared" si="3"/>
        <v/>
      </c>
      <c r="N35" s="112"/>
      <c r="O35" s="110" t="str">
        <f t="shared" si="4"/>
        <v/>
      </c>
      <c r="P35" s="112"/>
      <c r="Q35" s="110" t="str">
        <f t="shared" si="5"/>
        <v/>
      </c>
      <c r="R35" s="112"/>
      <c r="S35" s="110" t="str">
        <f t="shared" si="6"/>
        <v/>
      </c>
      <c r="T35" s="45"/>
      <c r="U35" s="110" t="str">
        <f t="shared" si="7"/>
        <v/>
      </c>
      <c r="V35" s="45"/>
      <c r="W35" s="110" t="str">
        <f t="shared" si="8"/>
        <v/>
      </c>
      <c r="X35" s="112"/>
      <c r="Y35" s="110" t="str">
        <f t="shared" si="9"/>
        <v/>
      </c>
      <c r="Z35" s="45"/>
      <c r="AA35" s="110" t="str">
        <f t="shared" si="10"/>
        <v/>
      </c>
      <c r="AB35" s="45"/>
      <c r="AC35" s="110" t="str">
        <f t="shared" si="11"/>
        <v/>
      </c>
      <c r="AD35" s="45"/>
      <c r="AE35" s="110" t="str">
        <f t="shared" si="12"/>
        <v/>
      </c>
      <c r="AF35" s="45"/>
      <c r="AG35" s="110" t="str">
        <f t="shared" si="13"/>
        <v/>
      </c>
      <c r="AH35" s="45"/>
      <c r="AI35" s="110" t="str">
        <f t="shared" si="14"/>
        <v/>
      </c>
      <c r="AJ35" s="45"/>
      <c r="AK35" s="110" t="str">
        <f t="shared" si="15"/>
        <v/>
      </c>
      <c r="AL35" s="45"/>
      <c r="AM35" s="110" t="str">
        <f t="shared" si="16"/>
        <v/>
      </c>
      <c r="AN35" s="45"/>
      <c r="AO35" s="110" t="str">
        <f t="shared" si="17"/>
        <v/>
      </c>
      <c r="AP35" s="45"/>
      <c r="AQ35" s="110" t="str">
        <f t="shared" si="18"/>
        <v/>
      </c>
      <c r="AR35" s="45"/>
      <c r="AS35" s="110" t="str">
        <f t="shared" si="19"/>
        <v/>
      </c>
      <c r="AT35" s="45"/>
      <c r="AU35" s="110" t="str">
        <f t="shared" si="20"/>
        <v/>
      </c>
      <c r="AV35" s="45"/>
      <c r="AW35" s="110" t="str">
        <f t="shared" si="21"/>
        <v/>
      </c>
      <c r="AX35" s="45"/>
      <c r="AY35" s="110" t="str">
        <f t="shared" si="22"/>
        <v/>
      </c>
    </row>
    <row r="36" spans="1:440" x14ac:dyDescent="0.25">
      <c r="A36" s="127"/>
      <c r="B36" s="59"/>
      <c r="C36" s="18"/>
      <c r="D36" s="18"/>
      <c r="E36" s="34"/>
      <c r="F36" s="46"/>
      <c r="G36" s="47"/>
      <c r="H36" s="26"/>
      <c r="I36" s="19">
        <f t="shared" si="1"/>
        <v>0</v>
      </c>
      <c r="J36" s="37"/>
      <c r="K36" s="19" t="str">
        <f t="shared" si="2"/>
        <v/>
      </c>
      <c r="L36" s="37"/>
      <c r="M36" s="19" t="str">
        <f t="shared" si="3"/>
        <v/>
      </c>
      <c r="N36" s="42"/>
      <c r="O36" s="19" t="str">
        <f t="shared" si="4"/>
        <v/>
      </c>
      <c r="P36" s="44"/>
      <c r="Q36" s="19" t="str">
        <f t="shared" si="5"/>
        <v/>
      </c>
      <c r="R36" s="42"/>
      <c r="S36" s="19" t="str">
        <f t="shared" si="6"/>
        <v/>
      </c>
      <c r="T36" s="43"/>
      <c r="U36" s="19" t="str">
        <f t="shared" si="7"/>
        <v/>
      </c>
      <c r="V36" s="43"/>
      <c r="W36" s="19" t="str">
        <f t="shared" si="8"/>
        <v/>
      </c>
      <c r="X36" s="42"/>
      <c r="Y36" s="19" t="str">
        <f t="shared" si="9"/>
        <v/>
      </c>
      <c r="Z36" s="43"/>
      <c r="AA36" s="19" t="str">
        <f t="shared" si="10"/>
        <v/>
      </c>
      <c r="AB36" s="43"/>
      <c r="AC36" s="19" t="str">
        <f t="shared" si="11"/>
        <v/>
      </c>
      <c r="AD36" s="43"/>
      <c r="AE36" s="19" t="str">
        <f t="shared" si="12"/>
        <v/>
      </c>
      <c r="AF36" s="43"/>
      <c r="AG36" s="19" t="str">
        <f t="shared" si="13"/>
        <v/>
      </c>
      <c r="AH36" s="43"/>
      <c r="AI36" s="19" t="str">
        <f t="shared" si="14"/>
        <v/>
      </c>
      <c r="AJ36" s="43"/>
      <c r="AK36" s="19" t="str">
        <f t="shared" si="15"/>
        <v/>
      </c>
      <c r="AL36" s="43"/>
      <c r="AM36" s="19" t="str">
        <f t="shared" si="16"/>
        <v/>
      </c>
      <c r="AN36" s="43"/>
      <c r="AO36" s="19" t="str">
        <f t="shared" si="17"/>
        <v/>
      </c>
      <c r="AP36" s="43"/>
      <c r="AQ36" s="19" t="str">
        <f t="shared" si="18"/>
        <v/>
      </c>
      <c r="AR36" s="43"/>
      <c r="AS36" s="19" t="str">
        <f t="shared" si="19"/>
        <v/>
      </c>
      <c r="AT36" s="43"/>
      <c r="AU36" s="19" t="str">
        <f t="shared" si="20"/>
        <v/>
      </c>
      <c r="AV36" s="43"/>
      <c r="AW36" s="19" t="str">
        <f t="shared" si="21"/>
        <v/>
      </c>
      <c r="AX36" s="43"/>
      <c r="AY36" s="19" t="str">
        <f t="shared" si="22"/>
        <v/>
      </c>
    </row>
    <row r="37" spans="1:440" x14ac:dyDescent="0.25">
      <c r="A37" s="127"/>
      <c r="B37" s="59"/>
      <c r="C37" s="18"/>
      <c r="D37" s="18"/>
      <c r="E37" s="34"/>
      <c r="F37" s="46"/>
      <c r="G37" s="47"/>
      <c r="H37" s="26"/>
      <c r="I37" s="19">
        <f t="shared" si="1"/>
        <v>0</v>
      </c>
      <c r="J37" s="37"/>
      <c r="K37" s="19" t="str">
        <f t="shared" si="2"/>
        <v/>
      </c>
      <c r="L37" s="37"/>
      <c r="M37" s="19" t="str">
        <f t="shared" si="3"/>
        <v/>
      </c>
      <c r="N37" s="42"/>
      <c r="O37" s="19" t="str">
        <f t="shared" si="4"/>
        <v/>
      </c>
      <c r="P37" s="43"/>
      <c r="Q37" s="19" t="str">
        <f t="shared" si="5"/>
        <v/>
      </c>
      <c r="R37" s="42"/>
      <c r="S37" s="19" t="str">
        <f t="shared" si="6"/>
        <v/>
      </c>
      <c r="T37" s="43"/>
      <c r="U37" s="19" t="str">
        <f t="shared" si="7"/>
        <v/>
      </c>
      <c r="V37" s="43"/>
      <c r="W37" s="19" t="str">
        <f t="shared" si="8"/>
        <v/>
      </c>
      <c r="X37" s="43"/>
      <c r="Y37" s="19" t="str">
        <f t="shared" si="9"/>
        <v/>
      </c>
      <c r="Z37" s="43"/>
      <c r="AA37" s="19" t="str">
        <f t="shared" si="10"/>
        <v/>
      </c>
      <c r="AB37" s="43"/>
      <c r="AC37" s="19" t="str">
        <f t="shared" si="11"/>
        <v/>
      </c>
      <c r="AD37" s="43"/>
      <c r="AE37" s="19" t="str">
        <f t="shared" si="12"/>
        <v/>
      </c>
      <c r="AF37" s="43"/>
      <c r="AG37" s="19" t="str">
        <f t="shared" si="13"/>
        <v/>
      </c>
      <c r="AH37" s="43"/>
      <c r="AI37" s="19" t="str">
        <f t="shared" si="14"/>
        <v/>
      </c>
      <c r="AJ37" s="43"/>
      <c r="AK37" s="19" t="str">
        <f t="shared" si="15"/>
        <v/>
      </c>
      <c r="AL37" s="43"/>
      <c r="AM37" s="19" t="str">
        <f t="shared" si="16"/>
        <v/>
      </c>
      <c r="AN37" s="43"/>
      <c r="AO37" s="19" t="str">
        <f t="shared" si="17"/>
        <v/>
      </c>
      <c r="AP37" s="43"/>
      <c r="AQ37" s="19" t="str">
        <f t="shared" si="18"/>
        <v/>
      </c>
      <c r="AR37" s="43"/>
      <c r="AS37" s="19" t="str">
        <f t="shared" si="19"/>
        <v/>
      </c>
      <c r="AT37" s="42"/>
      <c r="AU37" s="19" t="str">
        <f t="shared" si="20"/>
        <v/>
      </c>
      <c r="AV37" s="42"/>
      <c r="AW37" s="19" t="str">
        <f t="shared" si="21"/>
        <v/>
      </c>
      <c r="AX37" s="42"/>
      <c r="AY37" s="19" t="str">
        <f t="shared" si="22"/>
        <v/>
      </c>
    </row>
    <row r="38" spans="1:440" x14ac:dyDescent="0.25">
      <c r="A38" s="127"/>
      <c r="B38" s="59"/>
      <c r="C38" s="18"/>
      <c r="D38" s="18"/>
      <c r="E38" s="34"/>
      <c r="F38" s="46"/>
      <c r="G38" s="47"/>
      <c r="H38" s="26"/>
      <c r="I38" s="19">
        <f t="shared" ref="I38:I71" si="23">SUM(K38,M38,O38,Q38,S38,U38,W38,Y38,AA38,AC38,AE38,AG38,AI38,AK38,AM38,AO38,AQ38,AS38,AU38,AW38,AY38)</f>
        <v>0</v>
      </c>
      <c r="J38" s="37"/>
      <c r="K38" s="19" t="str">
        <f t="shared" ref="K38:K69" si="24">IF(J38&gt;0,(J$3-J38)*K$3+K$3,"")</f>
        <v/>
      </c>
      <c r="L38" s="37"/>
      <c r="M38" s="19" t="str">
        <f t="shared" ref="M38:M69" si="25">IF(L38&gt;0,(L$3-L38)*M$3+M$3,"")</f>
        <v/>
      </c>
      <c r="N38" s="42"/>
      <c r="O38" s="19" t="str">
        <f t="shared" ref="O38:O69" si="26">IF(N38&gt;0,(N$3-N38)*O$3+O$3,"")</f>
        <v/>
      </c>
      <c r="P38" s="44"/>
      <c r="Q38" s="19" t="str">
        <f t="shared" ref="Q38:Q69" si="27">IF(P38&gt;0,(P$3-P38)*Q$3+Q$3,"")</f>
        <v/>
      </c>
      <c r="R38" s="42"/>
      <c r="S38" s="19" t="str">
        <f t="shared" ref="S38:S69" si="28">IF(R38&gt;0,(R$3-R38)*S$3+S$3,"")</f>
        <v/>
      </c>
      <c r="T38" s="43"/>
      <c r="U38" s="19" t="str">
        <f t="shared" ref="U38:U69" si="29">IF(T38&gt;0,(T$3-T38)*U$3+U$3,"")</f>
        <v/>
      </c>
      <c r="V38" s="43"/>
      <c r="W38" s="19" t="str">
        <f t="shared" ref="W38:W69" si="30">IF(V38&gt;0,(V$3-V38)*W$3+W$3,"")</f>
        <v/>
      </c>
      <c r="X38" s="43"/>
      <c r="Y38" s="19" t="str">
        <f t="shared" ref="Y38:Y69" si="31">IF(X38&gt;0,(X$3-X38)*Y$3+Y$3,"")</f>
        <v/>
      </c>
      <c r="Z38" s="43"/>
      <c r="AA38" s="19" t="str">
        <f t="shared" ref="AA38:AA69" si="32">IF(Z38&gt;0,(Z$3-Z38)*AA$3+AA$3,"")</f>
        <v/>
      </c>
      <c r="AB38" s="43"/>
      <c r="AC38" s="19" t="str">
        <f t="shared" ref="AC38:AC69" si="33">IF(AB38&gt;0,(AB$3-AB38)*AC$3+AC$3,"")</f>
        <v/>
      </c>
      <c r="AD38" s="43"/>
      <c r="AE38" s="19" t="str">
        <f t="shared" ref="AE38:AE69" si="34">IF(AD38&gt;0,(AD$3-AD38)*AE$3+AE$3,"")</f>
        <v/>
      </c>
      <c r="AF38" s="43"/>
      <c r="AG38" s="19" t="str">
        <f t="shared" ref="AG38:AG69" si="35">IF(AF38&gt;0,(AF$3-AF38)*AG$3+AG$3,"")</f>
        <v/>
      </c>
      <c r="AH38" s="43"/>
      <c r="AI38" s="19" t="str">
        <f t="shared" ref="AI38:AI69" si="36">IF(AH38&gt;0,(AH$3-AH38)*AI$3+AI$3,"")</f>
        <v/>
      </c>
      <c r="AJ38" s="43"/>
      <c r="AK38" s="19" t="str">
        <f t="shared" ref="AK38:AK69" si="37">IF(AJ38&gt;0,(AJ$3-AJ38)*AK$3+AK$3,"")</f>
        <v/>
      </c>
      <c r="AL38" s="43"/>
      <c r="AM38" s="19" t="str">
        <f t="shared" ref="AM38:AM69" si="38">IF(AL38&gt;0,(AL$3-AL38)*AM$3+AM$3,"")</f>
        <v/>
      </c>
      <c r="AN38" s="43"/>
      <c r="AO38" s="19" t="str">
        <f t="shared" ref="AO38:AO69" si="39">IF(AN38&gt;0,(AN$3-AN38)*AO$3+AO$3,"")</f>
        <v/>
      </c>
      <c r="AP38" s="43"/>
      <c r="AQ38" s="19" t="str">
        <f t="shared" ref="AQ38:AQ69" si="40">IF(AP38&gt;0,(AP$3-AP38)*AQ$3+AQ$3,"")</f>
        <v/>
      </c>
      <c r="AR38" s="43"/>
      <c r="AS38" s="19" t="str">
        <f t="shared" ref="AS38:AS69" si="41">IF(AR38&gt;0,(AR$3-AR38)*AS$3+AS$3,"")</f>
        <v/>
      </c>
      <c r="AT38" s="43"/>
      <c r="AU38" s="19" t="str">
        <f t="shared" ref="AU38:AU69" si="42">IF(AT38&gt;0,(AT$3-AT38)*AU$3+AU$3,"")</f>
        <v/>
      </c>
      <c r="AV38" s="43"/>
      <c r="AW38" s="19" t="str">
        <f t="shared" ref="AW38:AW69" si="43">IF(AV38&gt;0,(AV$3-AV38)*AW$3+AW$3,"")</f>
        <v/>
      </c>
      <c r="AX38" s="43"/>
      <c r="AY38" s="19" t="str">
        <f t="shared" ref="AY38:AY69" si="44">IF(AX38&gt;0,(AX$3-AX38)*AY$3+AY$3,"")</f>
        <v/>
      </c>
    </row>
    <row r="39" spans="1:440" s="166" customFormat="1" x14ac:dyDescent="0.25">
      <c r="A39" s="127"/>
      <c r="B39" s="59"/>
      <c r="C39" s="18"/>
      <c r="D39" s="18"/>
      <c r="E39" s="34"/>
      <c r="F39" s="46"/>
      <c r="G39" s="47"/>
      <c r="H39" s="26"/>
      <c r="I39" s="19">
        <f t="shared" si="23"/>
        <v>0</v>
      </c>
      <c r="J39" s="37"/>
      <c r="K39" s="19" t="str">
        <f t="shared" si="24"/>
        <v/>
      </c>
      <c r="L39" s="37"/>
      <c r="M39" s="19" t="str">
        <f t="shared" si="25"/>
        <v/>
      </c>
      <c r="N39" s="42"/>
      <c r="O39" s="19" t="str">
        <f t="shared" si="26"/>
        <v/>
      </c>
      <c r="P39" s="42"/>
      <c r="Q39" s="19" t="str">
        <f t="shared" si="27"/>
        <v/>
      </c>
      <c r="R39" s="42"/>
      <c r="S39" s="19" t="str">
        <f t="shared" si="28"/>
        <v/>
      </c>
      <c r="T39" s="42"/>
      <c r="U39" s="19" t="str">
        <f t="shared" si="29"/>
        <v/>
      </c>
      <c r="V39" s="42"/>
      <c r="W39" s="19" t="str">
        <f t="shared" si="30"/>
        <v/>
      </c>
      <c r="X39" s="42"/>
      <c r="Y39" s="19" t="str">
        <f t="shared" si="31"/>
        <v/>
      </c>
      <c r="Z39" s="42"/>
      <c r="AA39" s="19" t="str">
        <f t="shared" si="32"/>
        <v/>
      </c>
      <c r="AB39" s="42"/>
      <c r="AC39" s="19" t="str">
        <f t="shared" si="33"/>
        <v/>
      </c>
      <c r="AD39" s="42"/>
      <c r="AE39" s="19" t="str">
        <f t="shared" si="34"/>
        <v/>
      </c>
      <c r="AF39" s="42"/>
      <c r="AG39" s="19" t="str">
        <f t="shared" si="35"/>
        <v/>
      </c>
      <c r="AH39" s="42"/>
      <c r="AI39" s="19" t="str">
        <f t="shared" si="36"/>
        <v/>
      </c>
      <c r="AJ39" s="42"/>
      <c r="AK39" s="19" t="str">
        <f t="shared" si="37"/>
        <v/>
      </c>
      <c r="AL39" s="42"/>
      <c r="AM39" s="19" t="str">
        <f t="shared" si="38"/>
        <v/>
      </c>
      <c r="AN39" s="42"/>
      <c r="AO39" s="19" t="str">
        <f t="shared" si="39"/>
        <v/>
      </c>
      <c r="AP39" s="42"/>
      <c r="AQ39" s="19" t="str">
        <f t="shared" si="40"/>
        <v/>
      </c>
      <c r="AR39" s="42"/>
      <c r="AS39" s="19" t="str">
        <f t="shared" si="41"/>
        <v/>
      </c>
      <c r="AT39" s="43"/>
      <c r="AU39" s="19" t="str">
        <f t="shared" si="42"/>
        <v/>
      </c>
      <c r="AV39" s="43"/>
      <c r="AW39" s="19" t="str">
        <f t="shared" si="43"/>
        <v/>
      </c>
      <c r="AX39" s="43"/>
      <c r="AY39" s="19" t="str">
        <f t="shared" si="44"/>
        <v/>
      </c>
      <c r="AZ39" s="165"/>
    </row>
    <row r="40" spans="1:440" x14ac:dyDescent="0.25">
      <c r="A40" s="158"/>
      <c r="B40" s="159"/>
      <c r="C40" s="160"/>
      <c r="D40" s="160"/>
      <c r="E40" s="196"/>
      <c r="F40" s="197"/>
      <c r="G40" s="198"/>
      <c r="H40" s="158"/>
      <c r="I40" s="199">
        <f t="shared" si="23"/>
        <v>0</v>
      </c>
      <c r="J40" s="200"/>
      <c r="K40" s="199" t="str">
        <f t="shared" si="24"/>
        <v/>
      </c>
      <c r="L40" s="200"/>
      <c r="M40" s="199" t="str">
        <f t="shared" si="25"/>
        <v/>
      </c>
      <c r="N40" s="202"/>
      <c r="O40" s="199" t="str">
        <f t="shared" si="26"/>
        <v/>
      </c>
      <c r="P40" s="202"/>
      <c r="Q40" s="199" t="str">
        <f t="shared" si="27"/>
        <v/>
      </c>
      <c r="R40" s="202"/>
      <c r="S40" s="199" t="str">
        <f t="shared" si="28"/>
        <v/>
      </c>
      <c r="T40" s="201"/>
      <c r="U40" s="199" t="str">
        <f t="shared" si="29"/>
        <v/>
      </c>
      <c r="V40" s="201"/>
      <c r="W40" s="199" t="str">
        <f t="shared" si="30"/>
        <v/>
      </c>
      <c r="X40" s="201"/>
      <c r="Y40" s="199" t="str">
        <f t="shared" si="31"/>
        <v/>
      </c>
      <c r="Z40" s="201"/>
      <c r="AA40" s="199" t="str">
        <f t="shared" si="32"/>
        <v/>
      </c>
      <c r="AB40" s="201"/>
      <c r="AC40" s="199" t="str">
        <f t="shared" si="33"/>
        <v/>
      </c>
      <c r="AD40" s="201"/>
      <c r="AE40" s="199" t="str">
        <f t="shared" si="34"/>
        <v/>
      </c>
      <c r="AF40" s="201"/>
      <c r="AG40" s="199" t="str">
        <f t="shared" si="35"/>
        <v/>
      </c>
      <c r="AH40" s="201"/>
      <c r="AI40" s="199" t="str">
        <f t="shared" si="36"/>
        <v/>
      </c>
      <c r="AJ40" s="201"/>
      <c r="AK40" s="199" t="str">
        <f t="shared" si="37"/>
        <v/>
      </c>
      <c r="AL40" s="201"/>
      <c r="AM40" s="199" t="str">
        <f t="shared" si="38"/>
        <v/>
      </c>
      <c r="AN40" s="201"/>
      <c r="AO40" s="199" t="str">
        <f t="shared" si="39"/>
        <v/>
      </c>
      <c r="AP40" s="201"/>
      <c r="AQ40" s="199" t="str">
        <f t="shared" si="40"/>
        <v/>
      </c>
      <c r="AR40" s="201"/>
      <c r="AS40" s="199" t="str">
        <f t="shared" si="41"/>
        <v/>
      </c>
      <c r="AT40" s="202"/>
      <c r="AU40" s="199" t="str">
        <f t="shared" si="42"/>
        <v/>
      </c>
      <c r="AV40" s="202"/>
      <c r="AW40" s="199" t="str">
        <f t="shared" si="43"/>
        <v/>
      </c>
      <c r="AX40" s="202"/>
      <c r="AY40" s="199" t="str">
        <f t="shared" si="44"/>
        <v/>
      </c>
      <c r="AZ40" s="193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4"/>
      <c r="CB40" s="194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4"/>
      <c r="CO40" s="194"/>
      <c r="CP40" s="194"/>
      <c r="CQ40" s="194"/>
      <c r="CR40" s="194"/>
      <c r="CS40" s="194"/>
      <c r="CT40" s="194"/>
      <c r="CU40" s="194"/>
      <c r="CV40" s="194"/>
      <c r="CW40" s="194"/>
      <c r="CX40" s="194"/>
      <c r="CY40" s="194"/>
      <c r="CZ40" s="194"/>
      <c r="DA40" s="194"/>
      <c r="DB40" s="194"/>
      <c r="DC40" s="194"/>
      <c r="DD40" s="194"/>
      <c r="DE40" s="194"/>
      <c r="DF40" s="194"/>
      <c r="DG40" s="194"/>
      <c r="DH40" s="194"/>
      <c r="DI40" s="194"/>
      <c r="DJ40" s="194"/>
      <c r="DK40" s="194"/>
      <c r="DL40" s="194"/>
      <c r="DM40" s="194"/>
      <c r="DN40" s="194"/>
      <c r="DO40" s="194"/>
      <c r="DP40" s="194"/>
      <c r="DQ40" s="194"/>
      <c r="DR40" s="194"/>
      <c r="DS40" s="194"/>
      <c r="DT40" s="194"/>
      <c r="DU40" s="194"/>
      <c r="DV40" s="194"/>
      <c r="DW40" s="194"/>
      <c r="DX40" s="194"/>
      <c r="DY40" s="194"/>
      <c r="DZ40" s="194"/>
      <c r="EA40" s="194"/>
      <c r="EB40" s="194"/>
      <c r="EC40" s="194"/>
      <c r="ED40" s="194"/>
      <c r="EE40" s="194"/>
      <c r="EF40" s="194"/>
      <c r="EG40" s="194"/>
      <c r="EH40" s="194"/>
      <c r="EI40" s="194"/>
      <c r="EJ40" s="194"/>
      <c r="EK40" s="194"/>
      <c r="EL40" s="194"/>
      <c r="EM40" s="194"/>
      <c r="EN40" s="194"/>
      <c r="EO40" s="194"/>
      <c r="EP40" s="194"/>
      <c r="EQ40" s="194"/>
      <c r="ER40" s="194"/>
      <c r="ES40" s="194"/>
      <c r="ET40" s="194"/>
      <c r="EU40" s="194"/>
      <c r="EV40" s="194"/>
      <c r="EW40" s="194"/>
      <c r="EX40" s="194"/>
      <c r="EY40" s="194"/>
      <c r="EZ40" s="194"/>
      <c r="FA40" s="194"/>
      <c r="FB40" s="194"/>
      <c r="FC40" s="194"/>
      <c r="FD40" s="194"/>
      <c r="FE40" s="194"/>
      <c r="FF40" s="194"/>
      <c r="FG40" s="194"/>
      <c r="FH40" s="194"/>
      <c r="FI40" s="194"/>
      <c r="FJ40" s="194"/>
      <c r="FK40" s="194"/>
      <c r="FL40" s="194"/>
      <c r="FM40" s="194"/>
      <c r="FN40" s="194"/>
      <c r="FO40" s="194"/>
      <c r="FP40" s="194"/>
      <c r="FQ40" s="194"/>
      <c r="FR40" s="194"/>
      <c r="FS40" s="194"/>
      <c r="FT40" s="194"/>
      <c r="FU40" s="194"/>
      <c r="FV40" s="194"/>
      <c r="FW40" s="194"/>
      <c r="FX40" s="194"/>
      <c r="FY40" s="194"/>
      <c r="FZ40" s="194"/>
      <c r="GA40" s="194"/>
      <c r="GB40" s="194"/>
      <c r="GC40" s="194"/>
      <c r="GD40" s="194"/>
      <c r="GE40" s="194"/>
      <c r="GF40" s="194"/>
      <c r="GG40" s="194"/>
      <c r="GH40" s="194"/>
      <c r="GI40" s="194"/>
      <c r="GJ40" s="194"/>
      <c r="GK40" s="194"/>
      <c r="GL40" s="194"/>
      <c r="GM40" s="194"/>
      <c r="GN40" s="194"/>
      <c r="GO40" s="194"/>
      <c r="GP40" s="194"/>
      <c r="GQ40" s="194"/>
      <c r="GR40" s="194"/>
      <c r="GS40" s="194"/>
      <c r="GT40" s="194"/>
      <c r="GU40" s="194"/>
      <c r="GV40" s="194"/>
      <c r="GW40" s="194"/>
      <c r="GX40" s="194"/>
      <c r="GY40" s="194"/>
      <c r="GZ40" s="194"/>
      <c r="HA40" s="194"/>
      <c r="HB40" s="194"/>
      <c r="HC40" s="194"/>
      <c r="HD40" s="194"/>
      <c r="HE40" s="194"/>
      <c r="HF40" s="194"/>
      <c r="HG40" s="194"/>
      <c r="HH40" s="194"/>
      <c r="HI40" s="194"/>
      <c r="HJ40" s="194"/>
      <c r="HK40" s="194"/>
      <c r="HL40" s="194"/>
      <c r="HM40" s="194"/>
      <c r="HN40" s="194"/>
      <c r="HO40" s="194"/>
      <c r="HP40" s="194"/>
      <c r="HQ40" s="194"/>
      <c r="HR40" s="194"/>
      <c r="HS40" s="194"/>
      <c r="HT40" s="194"/>
      <c r="HU40" s="194"/>
      <c r="HV40" s="194"/>
      <c r="HW40" s="194"/>
      <c r="HX40" s="194"/>
      <c r="HY40" s="194"/>
      <c r="HZ40" s="194"/>
      <c r="IA40" s="194"/>
      <c r="IB40" s="194"/>
      <c r="IC40" s="194"/>
      <c r="ID40" s="194"/>
      <c r="IE40" s="194"/>
      <c r="IF40" s="194"/>
      <c r="IG40" s="194"/>
      <c r="IH40" s="194"/>
      <c r="II40" s="194"/>
      <c r="IJ40" s="194"/>
      <c r="IK40" s="194"/>
      <c r="IL40" s="194"/>
      <c r="IM40" s="194"/>
      <c r="IN40" s="194"/>
      <c r="IO40" s="194"/>
      <c r="IP40" s="194"/>
      <c r="IQ40" s="194"/>
      <c r="IR40" s="194"/>
      <c r="IS40" s="194"/>
      <c r="IT40" s="194"/>
      <c r="IU40" s="194"/>
      <c r="IV40" s="194"/>
      <c r="IW40" s="194"/>
      <c r="IX40" s="194"/>
      <c r="IY40" s="194"/>
      <c r="IZ40" s="194"/>
      <c r="JA40" s="194"/>
      <c r="JB40" s="194"/>
      <c r="JC40" s="194"/>
      <c r="JD40" s="194"/>
      <c r="JE40" s="194"/>
      <c r="JF40" s="194"/>
      <c r="JG40" s="194"/>
      <c r="JH40" s="194"/>
      <c r="JI40" s="194"/>
      <c r="JJ40" s="194"/>
      <c r="JK40" s="194"/>
      <c r="JL40" s="194"/>
      <c r="JM40" s="194"/>
      <c r="JN40" s="194"/>
      <c r="JO40" s="194"/>
      <c r="JP40" s="194"/>
      <c r="JQ40" s="194"/>
      <c r="JR40" s="194"/>
      <c r="JS40" s="194"/>
      <c r="JT40" s="194"/>
      <c r="JU40" s="194"/>
      <c r="JV40" s="194"/>
      <c r="JW40" s="194"/>
      <c r="JX40" s="194"/>
      <c r="JY40" s="194"/>
      <c r="JZ40" s="194"/>
      <c r="KA40" s="194"/>
      <c r="KB40" s="194"/>
      <c r="KC40" s="194"/>
      <c r="KD40" s="194"/>
      <c r="KE40" s="194"/>
      <c r="KF40" s="194"/>
      <c r="KG40" s="194"/>
      <c r="KH40" s="194"/>
      <c r="KI40" s="194"/>
      <c r="KJ40" s="194"/>
      <c r="KK40" s="194"/>
      <c r="KL40" s="194"/>
      <c r="KM40" s="194"/>
      <c r="KN40" s="194"/>
      <c r="KO40" s="194"/>
      <c r="KP40" s="194"/>
      <c r="KQ40" s="194"/>
      <c r="KR40" s="194"/>
      <c r="KS40" s="194"/>
      <c r="KT40" s="194"/>
      <c r="KU40" s="194"/>
      <c r="KV40" s="194"/>
      <c r="KW40" s="194"/>
      <c r="KX40" s="194"/>
      <c r="KY40" s="194"/>
      <c r="KZ40" s="194"/>
      <c r="LA40" s="194"/>
      <c r="LB40" s="194"/>
      <c r="LC40" s="194"/>
      <c r="LD40" s="194"/>
      <c r="LE40" s="194"/>
      <c r="LF40" s="194"/>
      <c r="LG40" s="194"/>
      <c r="LH40" s="194"/>
      <c r="LI40" s="194"/>
      <c r="LJ40" s="194"/>
      <c r="LK40" s="194"/>
      <c r="LL40" s="194"/>
      <c r="LM40" s="194"/>
      <c r="LN40" s="194"/>
      <c r="LO40" s="194"/>
      <c r="LP40" s="194"/>
      <c r="LQ40" s="194"/>
      <c r="LR40" s="194"/>
      <c r="LS40" s="194"/>
      <c r="LT40" s="194"/>
      <c r="LU40" s="194"/>
      <c r="LV40" s="194"/>
      <c r="LW40" s="194"/>
      <c r="LX40" s="194"/>
      <c r="LY40" s="194"/>
      <c r="LZ40" s="194"/>
      <c r="MA40" s="194"/>
      <c r="MB40" s="194"/>
      <c r="MC40" s="194"/>
      <c r="MD40" s="194"/>
      <c r="ME40" s="194"/>
      <c r="MF40" s="194"/>
      <c r="MG40" s="194"/>
      <c r="MH40" s="194"/>
      <c r="MI40" s="194"/>
      <c r="MJ40" s="194"/>
      <c r="MK40" s="194"/>
      <c r="ML40" s="194"/>
      <c r="MM40" s="194"/>
      <c r="MN40" s="194"/>
      <c r="MO40" s="194"/>
      <c r="MP40" s="194"/>
      <c r="MQ40" s="194"/>
      <c r="MR40" s="194"/>
      <c r="MS40" s="194"/>
      <c r="MT40" s="194"/>
      <c r="MU40" s="194"/>
      <c r="MV40" s="194"/>
      <c r="MW40" s="194"/>
      <c r="MX40" s="194"/>
      <c r="MY40" s="194"/>
      <c r="MZ40" s="194"/>
      <c r="NA40" s="194"/>
      <c r="NB40" s="194"/>
      <c r="NC40" s="194"/>
      <c r="ND40" s="194"/>
      <c r="NE40" s="194"/>
      <c r="NF40" s="194"/>
      <c r="NG40" s="194"/>
      <c r="NH40" s="194"/>
      <c r="NI40" s="194"/>
      <c r="NJ40" s="194"/>
      <c r="NK40" s="194"/>
      <c r="NL40" s="194"/>
      <c r="NM40" s="194"/>
      <c r="NN40" s="194"/>
      <c r="NO40" s="194"/>
      <c r="NP40" s="194"/>
      <c r="NQ40" s="194"/>
      <c r="NR40" s="194"/>
      <c r="NS40" s="194"/>
      <c r="NT40" s="194"/>
      <c r="NU40" s="194"/>
      <c r="NV40" s="194"/>
      <c r="NW40" s="194"/>
      <c r="NX40" s="194"/>
      <c r="NY40" s="194"/>
      <c r="NZ40" s="194"/>
      <c r="OA40" s="194"/>
      <c r="OB40" s="194"/>
      <c r="OC40" s="194"/>
      <c r="OD40" s="194"/>
      <c r="OE40" s="194"/>
      <c r="OF40" s="194"/>
      <c r="OG40" s="194"/>
      <c r="OH40" s="194"/>
      <c r="OI40" s="194"/>
      <c r="OJ40" s="194"/>
      <c r="OK40" s="194"/>
      <c r="OL40" s="194"/>
      <c r="OM40" s="194"/>
      <c r="ON40" s="194"/>
      <c r="OO40" s="194"/>
      <c r="OP40" s="194"/>
      <c r="OQ40" s="194"/>
      <c r="OR40" s="194"/>
      <c r="OS40" s="194"/>
      <c r="OT40" s="194"/>
      <c r="OU40" s="194"/>
      <c r="OV40" s="194"/>
      <c r="OW40" s="194"/>
      <c r="OX40" s="194"/>
      <c r="OY40" s="194"/>
      <c r="OZ40" s="194"/>
      <c r="PA40" s="194"/>
      <c r="PB40" s="194"/>
      <c r="PC40" s="194"/>
      <c r="PD40" s="194"/>
      <c r="PE40" s="194"/>
      <c r="PF40" s="194"/>
      <c r="PG40" s="194"/>
      <c r="PH40" s="194"/>
      <c r="PI40" s="194"/>
      <c r="PJ40" s="194"/>
      <c r="PK40" s="194"/>
      <c r="PL40" s="194"/>
      <c r="PM40" s="194"/>
      <c r="PN40" s="194"/>
      <c r="PO40" s="194"/>
      <c r="PP40" s="194"/>
      <c r="PQ40" s="194"/>
      <c r="PR40" s="194"/>
      <c r="PS40" s="194"/>
      <c r="PT40" s="194"/>
      <c r="PU40" s="194"/>
      <c r="PV40" s="194"/>
      <c r="PW40" s="194"/>
      <c r="PX40" s="194"/>
    </row>
    <row r="41" spans="1:440" x14ac:dyDescent="0.25">
      <c r="A41" s="26"/>
      <c r="B41" s="59"/>
      <c r="C41" s="18"/>
      <c r="D41" s="18"/>
      <c r="E41" s="34"/>
      <c r="F41" s="46"/>
      <c r="G41" s="47"/>
      <c r="H41" s="26"/>
      <c r="I41" s="19">
        <f t="shared" si="23"/>
        <v>0</v>
      </c>
      <c r="J41" s="37"/>
      <c r="K41" s="19" t="str">
        <f t="shared" si="24"/>
        <v/>
      </c>
      <c r="L41" s="37"/>
      <c r="M41" s="19" t="str">
        <f t="shared" si="25"/>
        <v/>
      </c>
      <c r="N41" s="43"/>
      <c r="O41" s="19" t="str">
        <f t="shared" si="26"/>
        <v/>
      </c>
      <c r="P41" s="43"/>
      <c r="Q41" s="19" t="str">
        <f t="shared" si="27"/>
        <v/>
      </c>
      <c r="R41" s="42"/>
      <c r="S41" s="19" t="str">
        <f t="shared" si="28"/>
        <v/>
      </c>
      <c r="T41" s="43"/>
      <c r="U41" s="19" t="str">
        <f t="shared" si="29"/>
        <v/>
      </c>
      <c r="V41" s="43"/>
      <c r="W41" s="19" t="str">
        <f t="shared" si="30"/>
        <v/>
      </c>
      <c r="X41" s="43"/>
      <c r="Y41" s="19" t="str">
        <f t="shared" si="31"/>
        <v/>
      </c>
      <c r="Z41" s="43"/>
      <c r="AA41" s="19" t="str">
        <f t="shared" si="32"/>
        <v/>
      </c>
      <c r="AB41" s="43"/>
      <c r="AC41" s="19" t="str">
        <f t="shared" si="33"/>
        <v/>
      </c>
      <c r="AD41" s="43"/>
      <c r="AE41" s="19" t="str">
        <f t="shared" si="34"/>
        <v/>
      </c>
      <c r="AF41" s="43"/>
      <c r="AG41" s="19" t="str">
        <f t="shared" si="35"/>
        <v/>
      </c>
      <c r="AH41" s="43"/>
      <c r="AI41" s="19" t="str">
        <f t="shared" si="36"/>
        <v/>
      </c>
      <c r="AJ41" s="43"/>
      <c r="AK41" s="19" t="str">
        <f t="shared" si="37"/>
        <v/>
      </c>
      <c r="AL41" s="43"/>
      <c r="AM41" s="19" t="str">
        <f t="shared" si="38"/>
        <v/>
      </c>
      <c r="AN41" s="43"/>
      <c r="AO41" s="19" t="str">
        <f t="shared" si="39"/>
        <v/>
      </c>
      <c r="AP41" s="43"/>
      <c r="AQ41" s="19" t="str">
        <f t="shared" si="40"/>
        <v/>
      </c>
      <c r="AR41" s="43"/>
      <c r="AS41" s="19" t="str">
        <f t="shared" si="41"/>
        <v/>
      </c>
      <c r="AT41" s="43"/>
      <c r="AU41" s="19" t="str">
        <f t="shared" si="42"/>
        <v/>
      </c>
      <c r="AV41" s="43"/>
      <c r="AW41" s="19" t="str">
        <f t="shared" si="43"/>
        <v/>
      </c>
      <c r="AX41" s="43"/>
      <c r="AY41" s="19" t="str">
        <f t="shared" si="44"/>
        <v/>
      </c>
    </row>
    <row r="42" spans="1:440" ht="15.75" thickBot="1" x14ac:dyDescent="0.3">
      <c r="A42" s="128"/>
      <c r="B42" s="129"/>
      <c r="C42" s="130"/>
      <c r="D42" s="130"/>
      <c r="E42" s="131"/>
      <c r="F42" s="132"/>
      <c r="G42" s="157"/>
      <c r="H42" s="128"/>
      <c r="I42" s="134">
        <f t="shared" si="23"/>
        <v>0</v>
      </c>
      <c r="J42" s="135"/>
      <c r="K42" s="134" t="str">
        <f t="shared" si="24"/>
        <v/>
      </c>
      <c r="L42" s="135"/>
      <c r="M42" s="134" t="str">
        <f t="shared" si="25"/>
        <v/>
      </c>
      <c r="N42" s="136"/>
      <c r="O42" s="134" t="str">
        <f t="shared" si="26"/>
        <v/>
      </c>
      <c r="P42" s="136"/>
      <c r="Q42" s="134" t="str">
        <f t="shared" si="27"/>
        <v/>
      </c>
      <c r="R42" s="136"/>
      <c r="S42" s="134" t="str">
        <f t="shared" si="28"/>
        <v/>
      </c>
      <c r="T42" s="138"/>
      <c r="U42" s="134" t="str">
        <f t="shared" si="29"/>
        <v/>
      </c>
      <c r="V42" s="138"/>
      <c r="W42" s="134" t="str">
        <f t="shared" si="30"/>
        <v/>
      </c>
      <c r="X42" s="138"/>
      <c r="Y42" s="134" t="str">
        <f t="shared" si="31"/>
        <v/>
      </c>
      <c r="Z42" s="138"/>
      <c r="AA42" s="134" t="str">
        <f t="shared" si="32"/>
        <v/>
      </c>
      <c r="AB42" s="138"/>
      <c r="AC42" s="134" t="str">
        <f t="shared" si="33"/>
        <v/>
      </c>
      <c r="AD42" s="138"/>
      <c r="AE42" s="134" t="str">
        <f t="shared" si="34"/>
        <v/>
      </c>
      <c r="AF42" s="138"/>
      <c r="AG42" s="134" t="str">
        <f t="shared" si="35"/>
        <v/>
      </c>
      <c r="AH42" s="138"/>
      <c r="AI42" s="134" t="str">
        <f t="shared" si="36"/>
        <v/>
      </c>
      <c r="AJ42" s="138"/>
      <c r="AK42" s="134" t="str">
        <f t="shared" si="37"/>
        <v/>
      </c>
      <c r="AL42" s="138"/>
      <c r="AM42" s="134" t="str">
        <f t="shared" si="38"/>
        <v/>
      </c>
      <c r="AN42" s="138"/>
      <c r="AO42" s="134" t="str">
        <f t="shared" si="39"/>
        <v/>
      </c>
      <c r="AP42" s="138"/>
      <c r="AQ42" s="134" t="str">
        <f t="shared" si="40"/>
        <v/>
      </c>
      <c r="AR42" s="138"/>
      <c r="AS42" s="134" t="str">
        <f t="shared" si="41"/>
        <v/>
      </c>
      <c r="AT42" s="136"/>
      <c r="AU42" s="134" t="str">
        <f t="shared" si="42"/>
        <v/>
      </c>
      <c r="AV42" s="136"/>
      <c r="AW42" s="134" t="str">
        <f t="shared" si="43"/>
        <v/>
      </c>
      <c r="AX42" s="136"/>
      <c r="AY42" s="134" t="str">
        <f t="shared" si="44"/>
        <v/>
      </c>
    </row>
    <row r="43" spans="1:440" s="126" customFormat="1" x14ac:dyDescent="0.25">
      <c r="A43" s="114"/>
      <c r="B43" s="115"/>
      <c r="C43" s="116"/>
      <c r="D43" s="116"/>
      <c r="E43" s="117"/>
      <c r="F43" s="118"/>
      <c r="G43" s="140"/>
      <c r="H43" s="119"/>
      <c r="I43" s="120">
        <f t="shared" si="23"/>
        <v>0</v>
      </c>
      <c r="J43" s="121"/>
      <c r="K43" s="120" t="str">
        <f t="shared" si="24"/>
        <v/>
      </c>
      <c r="L43" s="121"/>
      <c r="M43" s="120" t="str">
        <f t="shared" si="25"/>
        <v/>
      </c>
      <c r="N43" s="122"/>
      <c r="O43" s="120" t="str">
        <f t="shared" si="26"/>
        <v/>
      </c>
      <c r="P43" s="122"/>
      <c r="Q43" s="120" t="str">
        <f t="shared" si="27"/>
        <v/>
      </c>
      <c r="R43" s="122"/>
      <c r="S43" s="120" t="str">
        <f t="shared" si="28"/>
        <v/>
      </c>
      <c r="T43" s="122"/>
      <c r="U43" s="120" t="str">
        <f t="shared" si="29"/>
        <v/>
      </c>
      <c r="V43" s="122"/>
      <c r="W43" s="120" t="str">
        <f t="shared" si="30"/>
        <v/>
      </c>
      <c r="X43" s="122"/>
      <c r="Y43" s="120" t="str">
        <f t="shared" si="31"/>
        <v/>
      </c>
      <c r="Z43" s="122"/>
      <c r="AA43" s="120" t="str">
        <f t="shared" si="32"/>
        <v/>
      </c>
      <c r="AB43" s="122"/>
      <c r="AC43" s="120" t="str">
        <f t="shared" si="33"/>
        <v/>
      </c>
      <c r="AD43" s="122"/>
      <c r="AE43" s="120" t="str">
        <f t="shared" si="34"/>
        <v/>
      </c>
      <c r="AF43" s="122"/>
      <c r="AG43" s="120" t="str">
        <f t="shared" si="35"/>
        <v/>
      </c>
      <c r="AH43" s="122"/>
      <c r="AI43" s="120" t="str">
        <f t="shared" si="36"/>
        <v/>
      </c>
      <c r="AJ43" s="122"/>
      <c r="AK43" s="120" t="str">
        <f t="shared" si="37"/>
        <v/>
      </c>
      <c r="AL43" s="122"/>
      <c r="AM43" s="120" t="str">
        <f t="shared" si="38"/>
        <v/>
      </c>
      <c r="AN43" s="122"/>
      <c r="AO43" s="120" t="str">
        <f t="shared" si="39"/>
        <v/>
      </c>
      <c r="AP43" s="122"/>
      <c r="AQ43" s="120" t="str">
        <f t="shared" si="40"/>
        <v/>
      </c>
      <c r="AR43" s="122"/>
      <c r="AS43" s="120" t="str">
        <f t="shared" si="41"/>
        <v/>
      </c>
      <c r="AT43" s="124"/>
      <c r="AU43" s="120" t="str">
        <f t="shared" si="42"/>
        <v/>
      </c>
      <c r="AV43" s="124"/>
      <c r="AW43" s="120" t="str">
        <f t="shared" si="43"/>
        <v/>
      </c>
      <c r="AX43" s="124"/>
      <c r="AY43" s="120" t="str">
        <f t="shared" si="44"/>
        <v/>
      </c>
      <c r="AZ43" s="125"/>
    </row>
    <row r="44" spans="1:440" s="166" customFormat="1" x14ac:dyDescent="0.25">
      <c r="A44" s="127"/>
      <c r="B44" s="59"/>
      <c r="C44" s="18"/>
      <c r="D44" s="18"/>
      <c r="E44" s="34"/>
      <c r="F44" s="46"/>
      <c r="G44" s="47"/>
      <c r="H44" s="26"/>
      <c r="I44" s="19">
        <f t="shared" si="23"/>
        <v>0</v>
      </c>
      <c r="J44" s="37"/>
      <c r="K44" s="19" t="str">
        <f t="shared" si="24"/>
        <v/>
      </c>
      <c r="L44" s="37"/>
      <c r="M44" s="19" t="str">
        <f t="shared" si="25"/>
        <v/>
      </c>
      <c r="N44" s="42"/>
      <c r="O44" s="19" t="str">
        <f t="shared" si="26"/>
        <v/>
      </c>
      <c r="P44" s="44"/>
      <c r="Q44" s="19" t="str">
        <f t="shared" si="27"/>
        <v/>
      </c>
      <c r="R44" s="42"/>
      <c r="S44" s="19" t="str">
        <f t="shared" si="28"/>
        <v/>
      </c>
      <c r="T44" s="43"/>
      <c r="U44" s="19" t="str">
        <f t="shared" si="29"/>
        <v/>
      </c>
      <c r="V44" s="43"/>
      <c r="W44" s="19" t="str">
        <f t="shared" si="30"/>
        <v/>
      </c>
      <c r="X44" s="42"/>
      <c r="Y44" s="19" t="str">
        <f t="shared" si="31"/>
        <v/>
      </c>
      <c r="Z44" s="43"/>
      <c r="AA44" s="19" t="str">
        <f t="shared" si="32"/>
        <v/>
      </c>
      <c r="AB44" s="43"/>
      <c r="AC44" s="19" t="str">
        <f t="shared" si="33"/>
        <v/>
      </c>
      <c r="AD44" s="43"/>
      <c r="AE44" s="19" t="str">
        <f t="shared" si="34"/>
        <v/>
      </c>
      <c r="AF44" s="43"/>
      <c r="AG44" s="19" t="str">
        <f t="shared" si="35"/>
        <v/>
      </c>
      <c r="AH44" s="43"/>
      <c r="AI44" s="19" t="str">
        <f t="shared" si="36"/>
        <v/>
      </c>
      <c r="AJ44" s="43"/>
      <c r="AK44" s="19" t="str">
        <f t="shared" si="37"/>
        <v/>
      </c>
      <c r="AL44" s="43"/>
      <c r="AM44" s="19" t="str">
        <f t="shared" si="38"/>
        <v/>
      </c>
      <c r="AN44" s="43"/>
      <c r="AO44" s="19" t="str">
        <f t="shared" si="39"/>
        <v/>
      </c>
      <c r="AP44" s="43"/>
      <c r="AQ44" s="19" t="str">
        <f t="shared" si="40"/>
        <v/>
      </c>
      <c r="AR44" s="43"/>
      <c r="AS44" s="19" t="str">
        <f t="shared" si="41"/>
        <v/>
      </c>
      <c r="AT44" s="43"/>
      <c r="AU44" s="19" t="str">
        <f t="shared" si="42"/>
        <v/>
      </c>
      <c r="AV44" s="43"/>
      <c r="AW44" s="19" t="str">
        <f t="shared" si="43"/>
        <v/>
      </c>
      <c r="AX44" s="43"/>
      <c r="AY44" s="19" t="str">
        <f t="shared" si="44"/>
        <v/>
      </c>
      <c r="AZ44" s="165"/>
    </row>
    <row r="45" spans="1:440" s="169" customFormat="1" x14ac:dyDescent="0.25">
      <c r="A45" s="26"/>
      <c r="B45" s="59"/>
      <c r="C45" s="18"/>
      <c r="D45" s="18"/>
      <c r="E45" s="34"/>
      <c r="F45" s="46"/>
      <c r="G45" s="47"/>
      <c r="H45" s="26"/>
      <c r="I45" s="19">
        <f t="shared" si="23"/>
        <v>0</v>
      </c>
      <c r="J45" s="37"/>
      <c r="K45" s="19" t="str">
        <f t="shared" si="24"/>
        <v/>
      </c>
      <c r="L45" s="37"/>
      <c r="M45" s="19" t="str">
        <f t="shared" si="25"/>
        <v/>
      </c>
      <c r="N45" s="42"/>
      <c r="O45" s="19" t="str">
        <f t="shared" si="26"/>
        <v/>
      </c>
      <c r="P45" s="42"/>
      <c r="Q45" s="19" t="str">
        <f t="shared" si="27"/>
        <v/>
      </c>
      <c r="R45" s="42"/>
      <c r="S45" s="19" t="str">
        <f t="shared" si="28"/>
        <v/>
      </c>
      <c r="T45" s="43"/>
      <c r="U45" s="19" t="str">
        <f t="shared" si="29"/>
        <v/>
      </c>
      <c r="V45" s="43"/>
      <c r="W45" s="19" t="str">
        <f t="shared" si="30"/>
        <v/>
      </c>
      <c r="X45" s="43"/>
      <c r="Y45" s="19" t="str">
        <f t="shared" si="31"/>
        <v/>
      </c>
      <c r="Z45" s="43"/>
      <c r="AA45" s="19" t="str">
        <f t="shared" si="32"/>
        <v/>
      </c>
      <c r="AB45" s="43"/>
      <c r="AC45" s="19" t="str">
        <f t="shared" si="33"/>
        <v/>
      </c>
      <c r="AD45" s="43"/>
      <c r="AE45" s="19" t="str">
        <f t="shared" si="34"/>
        <v/>
      </c>
      <c r="AF45" s="43"/>
      <c r="AG45" s="19" t="str">
        <f t="shared" si="35"/>
        <v/>
      </c>
      <c r="AH45" s="43"/>
      <c r="AI45" s="19" t="str">
        <f t="shared" si="36"/>
        <v/>
      </c>
      <c r="AJ45" s="43"/>
      <c r="AK45" s="19" t="str">
        <f t="shared" si="37"/>
        <v/>
      </c>
      <c r="AL45" s="43"/>
      <c r="AM45" s="19" t="str">
        <f t="shared" si="38"/>
        <v/>
      </c>
      <c r="AN45" s="43"/>
      <c r="AO45" s="19" t="str">
        <f t="shared" si="39"/>
        <v/>
      </c>
      <c r="AP45" s="43"/>
      <c r="AQ45" s="19" t="str">
        <f t="shared" si="40"/>
        <v/>
      </c>
      <c r="AR45" s="43"/>
      <c r="AS45" s="19" t="str">
        <f t="shared" si="41"/>
        <v/>
      </c>
      <c r="AT45" s="43"/>
      <c r="AU45" s="19" t="str">
        <f t="shared" si="42"/>
        <v/>
      </c>
      <c r="AV45" s="43"/>
      <c r="AW45" s="19" t="str">
        <f t="shared" si="43"/>
        <v/>
      </c>
      <c r="AX45" s="43"/>
      <c r="AY45" s="19" t="str">
        <f t="shared" si="44"/>
        <v/>
      </c>
      <c r="AZ45" s="168"/>
    </row>
    <row r="46" spans="1:440" x14ac:dyDescent="0.25">
      <c r="A46" s="162"/>
      <c r="B46" s="105"/>
      <c r="C46" s="106"/>
      <c r="D46" s="106"/>
      <c r="E46" s="107"/>
      <c r="F46" s="108"/>
      <c r="G46" s="109"/>
      <c r="H46" s="104"/>
      <c r="I46" s="110">
        <f t="shared" si="23"/>
        <v>0</v>
      </c>
      <c r="J46" s="111"/>
      <c r="K46" s="110" t="str">
        <f t="shared" si="24"/>
        <v/>
      </c>
      <c r="L46" s="111"/>
      <c r="M46" s="110" t="str">
        <f t="shared" si="25"/>
        <v/>
      </c>
      <c r="N46" s="112"/>
      <c r="O46" s="110" t="str">
        <f t="shared" si="26"/>
        <v/>
      </c>
      <c r="P46" s="113"/>
      <c r="Q46" s="110" t="str">
        <f t="shared" si="27"/>
        <v/>
      </c>
      <c r="R46" s="112"/>
      <c r="S46" s="110" t="str">
        <f t="shared" si="28"/>
        <v/>
      </c>
      <c r="T46" s="45"/>
      <c r="U46" s="110" t="str">
        <f t="shared" si="29"/>
        <v/>
      </c>
      <c r="V46" s="45"/>
      <c r="W46" s="110" t="str">
        <f t="shared" si="30"/>
        <v/>
      </c>
      <c r="X46" s="112"/>
      <c r="Y46" s="110" t="str">
        <f t="shared" si="31"/>
        <v/>
      </c>
      <c r="Z46" s="45"/>
      <c r="AA46" s="110" t="str">
        <f t="shared" si="32"/>
        <v/>
      </c>
      <c r="AB46" s="45"/>
      <c r="AC46" s="110" t="str">
        <f t="shared" si="33"/>
        <v/>
      </c>
      <c r="AD46" s="45"/>
      <c r="AE46" s="110" t="str">
        <f t="shared" si="34"/>
        <v/>
      </c>
      <c r="AF46" s="45"/>
      <c r="AG46" s="110" t="str">
        <f t="shared" si="35"/>
        <v/>
      </c>
      <c r="AH46" s="45"/>
      <c r="AI46" s="110" t="str">
        <f t="shared" si="36"/>
        <v/>
      </c>
      <c r="AJ46" s="45"/>
      <c r="AK46" s="110" t="str">
        <f t="shared" si="37"/>
        <v/>
      </c>
      <c r="AL46" s="45"/>
      <c r="AM46" s="110" t="str">
        <f t="shared" si="38"/>
        <v/>
      </c>
      <c r="AN46" s="45"/>
      <c r="AO46" s="110" t="str">
        <f t="shared" si="39"/>
        <v/>
      </c>
      <c r="AP46" s="45"/>
      <c r="AQ46" s="110" t="str">
        <f t="shared" si="40"/>
        <v/>
      </c>
      <c r="AR46" s="45"/>
      <c r="AS46" s="110" t="str">
        <f t="shared" si="41"/>
        <v/>
      </c>
      <c r="AT46" s="45"/>
      <c r="AU46" s="110" t="str">
        <f t="shared" si="42"/>
        <v/>
      </c>
      <c r="AV46" s="45"/>
      <c r="AW46" s="110" t="str">
        <f t="shared" si="43"/>
        <v/>
      </c>
      <c r="AX46" s="45"/>
      <c r="AY46" s="110" t="str">
        <f t="shared" si="44"/>
        <v/>
      </c>
    </row>
    <row r="47" spans="1:440" x14ac:dyDescent="0.25">
      <c r="A47" s="154"/>
      <c r="B47" s="64"/>
      <c r="C47" s="65"/>
      <c r="D47" s="65"/>
      <c r="E47" s="172"/>
      <c r="F47" s="173"/>
      <c r="G47" s="174"/>
      <c r="H47" s="164"/>
      <c r="I47" s="175">
        <f t="shared" si="23"/>
        <v>0</v>
      </c>
      <c r="J47" s="176"/>
      <c r="K47" s="175" t="str">
        <f t="shared" si="24"/>
        <v/>
      </c>
      <c r="L47" s="176"/>
      <c r="M47" s="175" t="str">
        <f t="shared" si="25"/>
        <v/>
      </c>
      <c r="N47" s="177"/>
      <c r="O47" s="175" t="str">
        <f t="shared" si="26"/>
        <v/>
      </c>
      <c r="P47" s="177"/>
      <c r="Q47" s="175" t="str">
        <f t="shared" si="27"/>
        <v/>
      </c>
      <c r="R47" s="177"/>
      <c r="S47" s="175" t="str">
        <f t="shared" si="28"/>
        <v/>
      </c>
      <c r="T47" s="177"/>
      <c r="U47" s="175" t="str">
        <f t="shared" si="29"/>
        <v/>
      </c>
      <c r="V47" s="177"/>
      <c r="W47" s="175" t="str">
        <f t="shared" si="30"/>
        <v/>
      </c>
      <c r="X47" s="177"/>
      <c r="Y47" s="175" t="str">
        <f t="shared" si="31"/>
        <v/>
      </c>
      <c r="Z47" s="177"/>
      <c r="AA47" s="175" t="str">
        <f t="shared" si="32"/>
        <v/>
      </c>
      <c r="AB47" s="177"/>
      <c r="AC47" s="175" t="str">
        <f t="shared" si="33"/>
        <v/>
      </c>
      <c r="AD47" s="177"/>
      <c r="AE47" s="175" t="str">
        <f t="shared" si="34"/>
        <v/>
      </c>
      <c r="AF47" s="177"/>
      <c r="AG47" s="175" t="str">
        <f t="shared" si="35"/>
        <v/>
      </c>
      <c r="AH47" s="177"/>
      <c r="AI47" s="175" t="str">
        <f t="shared" si="36"/>
        <v/>
      </c>
      <c r="AJ47" s="177"/>
      <c r="AK47" s="175" t="str">
        <f t="shared" si="37"/>
        <v/>
      </c>
      <c r="AL47" s="177"/>
      <c r="AM47" s="175" t="str">
        <f t="shared" si="38"/>
        <v/>
      </c>
      <c r="AN47" s="177"/>
      <c r="AO47" s="175" t="str">
        <f t="shared" si="39"/>
        <v/>
      </c>
      <c r="AP47" s="177"/>
      <c r="AQ47" s="175" t="str">
        <f t="shared" si="40"/>
        <v/>
      </c>
      <c r="AR47" s="177"/>
      <c r="AS47" s="175" t="str">
        <f t="shared" si="41"/>
        <v/>
      </c>
      <c r="AT47" s="177"/>
      <c r="AU47" s="175" t="str">
        <f t="shared" si="42"/>
        <v/>
      </c>
      <c r="AV47" s="177"/>
      <c r="AW47" s="175" t="str">
        <f t="shared" si="43"/>
        <v/>
      </c>
      <c r="AX47" s="177"/>
      <c r="AY47" s="175" t="str">
        <f t="shared" si="44"/>
        <v/>
      </c>
      <c r="AZ47" s="193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4"/>
      <c r="BP47" s="194"/>
      <c r="BQ47" s="194"/>
      <c r="BR47" s="194"/>
      <c r="BS47" s="194"/>
      <c r="BT47" s="194"/>
      <c r="BU47" s="194"/>
      <c r="BV47" s="194"/>
      <c r="BW47" s="194"/>
      <c r="BX47" s="194"/>
      <c r="BY47" s="194"/>
      <c r="BZ47" s="194"/>
      <c r="CA47" s="194"/>
      <c r="CB47" s="194"/>
      <c r="CC47" s="194"/>
      <c r="CD47" s="194"/>
      <c r="CE47" s="194"/>
      <c r="CF47" s="194"/>
      <c r="CG47" s="194"/>
      <c r="CH47" s="194"/>
      <c r="CI47" s="194"/>
      <c r="CJ47" s="194"/>
      <c r="CK47" s="194"/>
      <c r="CL47" s="194"/>
      <c r="CM47" s="194"/>
      <c r="CN47" s="194"/>
      <c r="CO47" s="194"/>
      <c r="CP47" s="194"/>
      <c r="CQ47" s="194"/>
      <c r="CR47" s="194"/>
      <c r="CS47" s="194"/>
      <c r="CT47" s="194"/>
      <c r="CU47" s="194"/>
      <c r="CV47" s="194"/>
      <c r="CW47" s="194"/>
      <c r="CX47" s="194"/>
      <c r="CY47" s="194"/>
      <c r="CZ47" s="194"/>
      <c r="DA47" s="194"/>
      <c r="DB47" s="194"/>
      <c r="DC47" s="194"/>
      <c r="DD47" s="194"/>
      <c r="DE47" s="194"/>
      <c r="DF47" s="194"/>
      <c r="DG47" s="194"/>
      <c r="DH47" s="194"/>
      <c r="DI47" s="194"/>
      <c r="DJ47" s="194"/>
      <c r="DK47" s="194"/>
      <c r="DL47" s="194"/>
      <c r="DM47" s="194"/>
      <c r="DN47" s="194"/>
      <c r="DO47" s="194"/>
      <c r="DP47" s="194"/>
      <c r="DQ47" s="194"/>
      <c r="DR47" s="194"/>
      <c r="DS47" s="194"/>
      <c r="DT47" s="194"/>
      <c r="DU47" s="194"/>
      <c r="DV47" s="194"/>
      <c r="DW47" s="194"/>
      <c r="DX47" s="194"/>
      <c r="DY47" s="194"/>
      <c r="DZ47" s="194"/>
      <c r="EA47" s="194"/>
      <c r="EB47" s="194"/>
      <c r="EC47" s="194"/>
      <c r="ED47" s="194"/>
      <c r="EE47" s="194"/>
      <c r="EF47" s="194"/>
      <c r="EG47" s="194"/>
      <c r="EH47" s="194"/>
      <c r="EI47" s="194"/>
      <c r="EJ47" s="194"/>
      <c r="EK47" s="194"/>
      <c r="EL47" s="194"/>
      <c r="EM47" s="194"/>
      <c r="EN47" s="194"/>
      <c r="EO47" s="194"/>
      <c r="EP47" s="194"/>
      <c r="EQ47" s="194"/>
      <c r="ER47" s="194"/>
      <c r="ES47" s="194"/>
      <c r="ET47" s="194"/>
      <c r="EU47" s="194"/>
      <c r="EV47" s="194"/>
      <c r="EW47" s="194"/>
      <c r="EX47" s="194"/>
      <c r="EY47" s="194"/>
      <c r="EZ47" s="194"/>
      <c r="FA47" s="194"/>
      <c r="FB47" s="194"/>
      <c r="FC47" s="194"/>
      <c r="FD47" s="194"/>
      <c r="FE47" s="194"/>
      <c r="FF47" s="194"/>
      <c r="FG47" s="194"/>
      <c r="FH47" s="194"/>
      <c r="FI47" s="194"/>
      <c r="FJ47" s="194"/>
      <c r="FK47" s="194"/>
      <c r="FL47" s="194"/>
      <c r="FM47" s="194"/>
      <c r="FN47" s="194"/>
      <c r="FO47" s="194"/>
      <c r="FP47" s="194"/>
      <c r="FQ47" s="194"/>
      <c r="FR47" s="194"/>
      <c r="FS47" s="194"/>
      <c r="FT47" s="194"/>
      <c r="FU47" s="194"/>
      <c r="FV47" s="194"/>
      <c r="FW47" s="194"/>
      <c r="FX47" s="194"/>
      <c r="FY47" s="194"/>
      <c r="FZ47" s="194"/>
      <c r="GA47" s="194"/>
      <c r="GB47" s="194"/>
      <c r="GC47" s="194"/>
      <c r="GD47" s="194"/>
      <c r="GE47" s="194"/>
      <c r="GF47" s="194"/>
      <c r="GG47" s="194"/>
      <c r="GH47" s="194"/>
      <c r="GI47" s="194"/>
      <c r="GJ47" s="194"/>
      <c r="GK47" s="194"/>
      <c r="GL47" s="194"/>
      <c r="GM47" s="194"/>
      <c r="GN47" s="194"/>
      <c r="GO47" s="194"/>
      <c r="GP47" s="194"/>
      <c r="GQ47" s="194"/>
      <c r="GR47" s="194"/>
      <c r="GS47" s="194"/>
      <c r="GT47" s="194"/>
      <c r="GU47" s="194"/>
      <c r="GV47" s="194"/>
      <c r="GW47" s="194"/>
      <c r="GX47" s="194"/>
      <c r="GY47" s="194"/>
      <c r="GZ47" s="194"/>
      <c r="HA47" s="194"/>
      <c r="HB47" s="194"/>
      <c r="HC47" s="194"/>
      <c r="HD47" s="194"/>
      <c r="HE47" s="194"/>
      <c r="HF47" s="194"/>
      <c r="HG47" s="194"/>
      <c r="HH47" s="194"/>
      <c r="HI47" s="194"/>
      <c r="HJ47" s="194"/>
      <c r="HK47" s="194"/>
      <c r="HL47" s="194"/>
      <c r="HM47" s="194"/>
      <c r="HN47" s="194"/>
      <c r="HO47" s="194"/>
      <c r="HP47" s="194"/>
      <c r="HQ47" s="194"/>
      <c r="HR47" s="194"/>
      <c r="HS47" s="194"/>
      <c r="HT47" s="194"/>
      <c r="HU47" s="194"/>
      <c r="HV47" s="194"/>
      <c r="HW47" s="194"/>
      <c r="HX47" s="194"/>
      <c r="HY47" s="194"/>
      <c r="HZ47" s="194"/>
      <c r="IA47" s="194"/>
      <c r="IB47" s="194"/>
      <c r="IC47" s="194"/>
      <c r="ID47" s="194"/>
      <c r="IE47" s="194"/>
      <c r="IF47" s="194"/>
      <c r="IG47" s="194"/>
      <c r="IH47" s="194"/>
      <c r="II47" s="194"/>
      <c r="IJ47" s="194"/>
      <c r="IK47" s="194"/>
      <c r="IL47" s="194"/>
      <c r="IM47" s="194"/>
      <c r="IN47" s="194"/>
      <c r="IO47" s="194"/>
      <c r="IP47" s="194"/>
      <c r="IQ47" s="194"/>
      <c r="IR47" s="194"/>
      <c r="IS47" s="194"/>
      <c r="IT47" s="194"/>
      <c r="IU47" s="194"/>
      <c r="IV47" s="194"/>
      <c r="IW47" s="194"/>
      <c r="IX47" s="194"/>
      <c r="IY47" s="194"/>
      <c r="IZ47" s="194"/>
      <c r="JA47" s="194"/>
      <c r="JB47" s="194"/>
      <c r="JC47" s="194"/>
      <c r="JD47" s="194"/>
      <c r="JE47" s="194"/>
      <c r="JF47" s="194"/>
      <c r="JG47" s="194"/>
      <c r="JH47" s="194"/>
      <c r="JI47" s="194"/>
      <c r="JJ47" s="194"/>
      <c r="JK47" s="194"/>
      <c r="JL47" s="194"/>
      <c r="JM47" s="194"/>
      <c r="JN47" s="194"/>
      <c r="JO47" s="194"/>
      <c r="JP47" s="194"/>
      <c r="JQ47" s="194"/>
      <c r="JR47" s="194"/>
      <c r="JS47" s="194"/>
      <c r="JT47" s="194"/>
      <c r="JU47" s="194"/>
      <c r="JV47" s="194"/>
      <c r="JW47" s="194"/>
      <c r="JX47" s="194"/>
      <c r="JY47" s="194"/>
      <c r="JZ47" s="194"/>
      <c r="KA47" s="194"/>
      <c r="KB47" s="194"/>
      <c r="KC47" s="194"/>
      <c r="KD47" s="194"/>
      <c r="KE47" s="194"/>
      <c r="KF47" s="194"/>
      <c r="KG47" s="194"/>
      <c r="KH47" s="194"/>
      <c r="KI47" s="194"/>
      <c r="KJ47" s="194"/>
      <c r="KK47" s="194"/>
      <c r="KL47" s="194"/>
      <c r="KM47" s="194"/>
      <c r="KN47" s="194"/>
      <c r="KO47" s="194"/>
      <c r="KP47" s="194"/>
      <c r="KQ47" s="194"/>
      <c r="KR47" s="194"/>
      <c r="KS47" s="194"/>
      <c r="KT47" s="194"/>
      <c r="KU47" s="194"/>
      <c r="KV47" s="194"/>
      <c r="KW47" s="194"/>
      <c r="KX47" s="194"/>
      <c r="KY47" s="194"/>
      <c r="KZ47" s="194"/>
      <c r="LA47" s="194"/>
      <c r="LB47" s="194"/>
      <c r="LC47" s="194"/>
      <c r="LD47" s="194"/>
      <c r="LE47" s="194"/>
      <c r="LF47" s="194"/>
      <c r="LG47" s="194"/>
      <c r="LH47" s="194"/>
      <c r="LI47" s="194"/>
      <c r="LJ47" s="194"/>
      <c r="LK47" s="194"/>
      <c r="LL47" s="194"/>
      <c r="LM47" s="194"/>
      <c r="LN47" s="194"/>
      <c r="LO47" s="194"/>
      <c r="LP47" s="194"/>
      <c r="LQ47" s="194"/>
      <c r="LR47" s="194"/>
      <c r="LS47" s="194"/>
      <c r="LT47" s="194"/>
      <c r="LU47" s="194"/>
      <c r="LV47" s="194"/>
      <c r="LW47" s="194"/>
      <c r="LX47" s="194"/>
      <c r="LY47" s="194"/>
      <c r="LZ47" s="194"/>
      <c r="MA47" s="194"/>
      <c r="MB47" s="194"/>
      <c r="MC47" s="194"/>
      <c r="MD47" s="194"/>
      <c r="ME47" s="194"/>
      <c r="MF47" s="194"/>
      <c r="MG47" s="194"/>
      <c r="MH47" s="194"/>
      <c r="MI47" s="194"/>
      <c r="MJ47" s="194"/>
      <c r="MK47" s="194"/>
      <c r="ML47" s="194"/>
      <c r="MM47" s="194"/>
      <c r="MN47" s="194"/>
      <c r="MO47" s="194"/>
      <c r="MP47" s="194"/>
      <c r="MQ47" s="194"/>
      <c r="MR47" s="194"/>
      <c r="MS47" s="194"/>
      <c r="MT47" s="194"/>
      <c r="MU47" s="194"/>
      <c r="MV47" s="194"/>
      <c r="MW47" s="194"/>
      <c r="MX47" s="194"/>
      <c r="MY47" s="194"/>
      <c r="MZ47" s="194"/>
      <c r="NA47" s="194"/>
      <c r="NB47" s="194"/>
      <c r="NC47" s="194"/>
      <c r="ND47" s="194"/>
      <c r="NE47" s="194"/>
      <c r="NF47" s="194"/>
      <c r="NG47" s="194"/>
      <c r="NH47" s="194"/>
      <c r="NI47" s="194"/>
      <c r="NJ47" s="194"/>
      <c r="NK47" s="194"/>
      <c r="NL47" s="194"/>
      <c r="NM47" s="194"/>
      <c r="NN47" s="194"/>
      <c r="NO47" s="194"/>
      <c r="NP47" s="194"/>
      <c r="NQ47" s="194"/>
      <c r="NR47" s="194"/>
      <c r="NS47" s="194"/>
      <c r="NT47" s="194"/>
      <c r="NU47" s="194"/>
      <c r="NV47" s="194"/>
      <c r="NW47" s="194"/>
      <c r="NX47" s="194"/>
      <c r="NY47" s="194"/>
      <c r="NZ47" s="194"/>
      <c r="OA47" s="194"/>
      <c r="OB47" s="194"/>
      <c r="OC47" s="194"/>
      <c r="OD47" s="194"/>
      <c r="OE47" s="194"/>
      <c r="OF47" s="194"/>
      <c r="OG47" s="194"/>
      <c r="OH47" s="194"/>
      <c r="OI47" s="194"/>
      <c r="OJ47" s="194"/>
      <c r="OK47" s="194"/>
      <c r="OL47" s="194"/>
      <c r="OM47" s="194"/>
      <c r="ON47" s="194"/>
      <c r="OO47" s="194"/>
      <c r="OP47" s="194"/>
      <c r="OQ47" s="194"/>
      <c r="OR47" s="194"/>
      <c r="OS47" s="194"/>
      <c r="OT47" s="194"/>
      <c r="OU47" s="194"/>
      <c r="OV47" s="194"/>
      <c r="OW47" s="194"/>
      <c r="OX47" s="194"/>
      <c r="OY47" s="194"/>
      <c r="OZ47" s="194"/>
      <c r="PA47" s="194"/>
      <c r="PB47" s="194"/>
      <c r="PC47" s="194"/>
      <c r="PD47" s="194"/>
      <c r="PE47" s="194"/>
      <c r="PF47" s="194"/>
      <c r="PG47" s="194"/>
      <c r="PH47" s="194"/>
      <c r="PI47" s="194"/>
      <c r="PJ47" s="194"/>
      <c r="PK47" s="194"/>
      <c r="PL47" s="194"/>
      <c r="PM47" s="194"/>
      <c r="PN47" s="194"/>
      <c r="PO47" s="194"/>
      <c r="PP47" s="194"/>
      <c r="PQ47" s="194"/>
      <c r="PR47" s="194"/>
      <c r="PS47" s="194"/>
      <c r="PT47" s="194"/>
      <c r="PU47" s="194"/>
      <c r="PV47" s="194"/>
      <c r="PW47" s="194"/>
      <c r="PX47" s="194"/>
    </row>
    <row r="48" spans="1:440" x14ac:dyDescent="0.25">
      <c r="A48" s="127"/>
      <c r="B48" s="59"/>
      <c r="C48" s="18"/>
      <c r="D48" s="18"/>
      <c r="E48" s="34"/>
      <c r="F48" s="46"/>
      <c r="G48" s="47"/>
      <c r="H48" s="26"/>
      <c r="I48" s="19">
        <f t="shared" si="23"/>
        <v>0</v>
      </c>
      <c r="J48" s="41"/>
      <c r="K48" s="19" t="str">
        <f t="shared" si="24"/>
        <v/>
      </c>
      <c r="L48" s="41"/>
      <c r="M48" s="19" t="str">
        <f t="shared" si="25"/>
        <v/>
      </c>
      <c r="N48" s="42"/>
      <c r="O48" s="19" t="str">
        <f t="shared" si="26"/>
        <v/>
      </c>
      <c r="P48" s="42"/>
      <c r="Q48" s="19" t="str">
        <f t="shared" si="27"/>
        <v/>
      </c>
      <c r="R48" s="42"/>
      <c r="S48" s="19" t="str">
        <f t="shared" si="28"/>
        <v/>
      </c>
      <c r="T48" s="43"/>
      <c r="U48" s="19" t="str">
        <f t="shared" si="29"/>
        <v/>
      </c>
      <c r="V48" s="43"/>
      <c r="W48" s="19" t="str">
        <f t="shared" si="30"/>
        <v/>
      </c>
      <c r="X48" s="43"/>
      <c r="Y48" s="19" t="str">
        <f t="shared" si="31"/>
        <v/>
      </c>
      <c r="Z48" s="43"/>
      <c r="AA48" s="19" t="str">
        <f t="shared" si="32"/>
        <v/>
      </c>
      <c r="AB48" s="43"/>
      <c r="AC48" s="19" t="str">
        <f t="shared" si="33"/>
        <v/>
      </c>
      <c r="AD48" s="43"/>
      <c r="AE48" s="19" t="str">
        <f t="shared" si="34"/>
        <v/>
      </c>
      <c r="AF48" s="43"/>
      <c r="AG48" s="19" t="str">
        <f t="shared" si="35"/>
        <v/>
      </c>
      <c r="AH48" s="43"/>
      <c r="AI48" s="19" t="str">
        <f t="shared" si="36"/>
        <v/>
      </c>
      <c r="AJ48" s="43"/>
      <c r="AK48" s="19" t="str">
        <f t="shared" si="37"/>
        <v/>
      </c>
      <c r="AL48" s="43"/>
      <c r="AM48" s="19" t="str">
        <f t="shared" si="38"/>
        <v/>
      </c>
      <c r="AN48" s="43"/>
      <c r="AO48" s="19" t="str">
        <f t="shared" si="39"/>
        <v/>
      </c>
      <c r="AP48" s="43"/>
      <c r="AQ48" s="19" t="str">
        <f t="shared" si="40"/>
        <v/>
      </c>
      <c r="AR48" s="43"/>
      <c r="AS48" s="19" t="str">
        <f t="shared" si="41"/>
        <v/>
      </c>
      <c r="AT48" s="43"/>
      <c r="AU48" s="19" t="str">
        <f t="shared" si="42"/>
        <v/>
      </c>
      <c r="AV48" s="43"/>
      <c r="AW48" s="19" t="str">
        <f t="shared" si="43"/>
        <v/>
      </c>
      <c r="AX48" s="43"/>
      <c r="AY48" s="19" t="str">
        <f t="shared" si="44"/>
        <v/>
      </c>
    </row>
    <row r="49" spans="1:52" s="166" customFormat="1" x14ac:dyDescent="0.25">
      <c r="A49" s="127"/>
      <c r="B49" s="59"/>
      <c r="C49" s="18"/>
      <c r="D49" s="18"/>
      <c r="E49" s="34"/>
      <c r="F49" s="46"/>
      <c r="G49" s="47"/>
      <c r="H49" s="26"/>
      <c r="I49" s="19">
        <f t="shared" si="23"/>
        <v>0</v>
      </c>
      <c r="J49" s="37"/>
      <c r="K49" s="19" t="str">
        <f t="shared" si="24"/>
        <v/>
      </c>
      <c r="L49" s="37"/>
      <c r="M49" s="19" t="str">
        <f t="shared" si="25"/>
        <v/>
      </c>
      <c r="N49" s="42"/>
      <c r="O49" s="19" t="str">
        <f t="shared" si="26"/>
        <v/>
      </c>
      <c r="P49" s="42"/>
      <c r="Q49" s="19" t="str">
        <f t="shared" si="27"/>
        <v/>
      </c>
      <c r="R49" s="42"/>
      <c r="S49" s="19" t="str">
        <f t="shared" si="28"/>
        <v/>
      </c>
      <c r="T49" s="43"/>
      <c r="U49" s="19" t="str">
        <f t="shared" si="29"/>
        <v/>
      </c>
      <c r="V49" s="43"/>
      <c r="W49" s="19" t="str">
        <f t="shared" si="30"/>
        <v/>
      </c>
      <c r="X49" s="43"/>
      <c r="Y49" s="19" t="str">
        <f t="shared" si="31"/>
        <v/>
      </c>
      <c r="Z49" s="43"/>
      <c r="AA49" s="19" t="str">
        <f t="shared" si="32"/>
        <v/>
      </c>
      <c r="AB49" s="43"/>
      <c r="AC49" s="19" t="str">
        <f t="shared" si="33"/>
        <v/>
      </c>
      <c r="AD49" s="43"/>
      <c r="AE49" s="19" t="str">
        <f t="shared" si="34"/>
        <v/>
      </c>
      <c r="AF49" s="43"/>
      <c r="AG49" s="19" t="str">
        <f t="shared" si="35"/>
        <v/>
      </c>
      <c r="AH49" s="43"/>
      <c r="AI49" s="19" t="str">
        <f t="shared" si="36"/>
        <v/>
      </c>
      <c r="AJ49" s="43"/>
      <c r="AK49" s="19" t="str">
        <f t="shared" si="37"/>
        <v/>
      </c>
      <c r="AL49" s="43"/>
      <c r="AM49" s="19" t="str">
        <f t="shared" si="38"/>
        <v/>
      </c>
      <c r="AN49" s="43"/>
      <c r="AO49" s="19" t="str">
        <f t="shared" si="39"/>
        <v/>
      </c>
      <c r="AP49" s="43"/>
      <c r="AQ49" s="19" t="str">
        <f t="shared" si="40"/>
        <v/>
      </c>
      <c r="AR49" s="43"/>
      <c r="AS49" s="19" t="str">
        <f t="shared" si="41"/>
        <v/>
      </c>
      <c r="AT49" s="43"/>
      <c r="AU49" s="19" t="str">
        <f t="shared" si="42"/>
        <v/>
      </c>
      <c r="AV49" s="43"/>
      <c r="AW49" s="19" t="str">
        <f t="shared" si="43"/>
        <v/>
      </c>
      <c r="AX49" s="43"/>
      <c r="AY49" s="19" t="str">
        <f t="shared" si="44"/>
        <v/>
      </c>
      <c r="AZ49" s="165"/>
    </row>
    <row r="50" spans="1:52" x14ac:dyDescent="0.25">
      <c r="A50" s="162"/>
      <c r="B50" s="105"/>
      <c r="C50" s="106"/>
      <c r="D50" s="106"/>
      <c r="E50" s="107"/>
      <c r="F50" s="108"/>
      <c r="G50" s="109"/>
      <c r="H50" s="104"/>
      <c r="I50" s="110">
        <f t="shared" si="23"/>
        <v>0</v>
      </c>
      <c r="J50" s="111"/>
      <c r="K50" s="110" t="str">
        <f t="shared" si="24"/>
        <v/>
      </c>
      <c r="L50" s="111"/>
      <c r="M50" s="110" t="str">
        <f t="shared" si="25"/>
        <v/>
      </c>
      <c r="N50" s="112"/>
      <c r="O50" s="110" t="str">
        <f t="shared" si="26"/>
        <v/>
      </c>
      <c r="P50" s="112"/>
      <c r="Q50" s="110" t="str">
        <f t="shared" si="27"/>
        <v/>
      </c>
      <c r="R50" s="112"/>
      <c r="S50" s="110" t="str">
        <f t="shared" si="28"/>
        <v/>
      </c>
      <c r="T50" s="45"/>
      <c r="U50" s="110" t="str">
        <f t="shared" si="29"/>
        <v/>
      </c>
      <c r="V50" s="45"/>
      <c r="W50" s="110" t="str">
        <f t="shared" si="30"/>
        <v/>
      </c>
      <c r="X50" s="45"/>
      <c r="Y50" s="110" t="str">
        <f t="shared" si="31"/>
        <v/>
      </c>
      <c r="Z50" s="45"/>
      <c r="AA50" s="110" t="str">
        <f t="shared" si="32"/>
        <v/>
      </c>
      <c r="AB50" s="45"/>
      <c r="AC50" s="110" t="str">
        <f t="shared" si="33"/>
        <v/>
      </c>
      <c r="AD50" s="45"/>
      <c r="AE50" s="110" t="str">
        <f t="shared" si="34"/>
        <v/>
      </c>
      <c r="AF50" s="45"/>
      <c r="AG50" s="110" t="str">
        <f t="shared" si="35"/>
        <v/>
      </c>
      <c r="AH50" s="45"/>
      <c r="AI50" s="110" t="str">
        <f t="shared" si="36"/>
        <v/>
      </c>
      <c r="AJ50" s="45"/>
      <c r="AK50" s="110" t="str">
        <f t="shared" si="37"/>
        <v/>
      </c>
      <c r="AL50" s="45"/>
      <c r="AM50" s="110" t="str">
        <f t="shared" si="38"/>
        <v/>
      </c>
      <c r="AN50" s="45"/>
      <c r="AO50" s="110" t="str">
        <f t="shared" si="39"/>
        <v/>
      </c>
      <c r="AP50" s="45"/>
      <c r="AQ50" s="110" t="str">
        <f t="shared" si="40"/>
        <v/>
      </c>
      <c r="AR50" s="45"/>
      <c r="AS50" s="110" t="str">
        <f t="shared" si="41"/>
        <v/>
      </c>
      <c r="AT50" s="45"/>
      <c r="AU50" s="110" t="str">
        <f t="shared" si="42"/>
        <v/>
      </c>
      <c r="AV50" s="45"/>
      <c r="AW50" s="110" t="str">
        <f t="shared" si="43"/>
        <v/>
      </c>
      <c r="AX50" s="45"/>
      <c r="AY50" s="110" t="str">
        <f t="shared" si="44"/>
        <v/>
      </c>
    </row>
    <row r="51" spans="1:52" x14ac:dyDescent="0.25">
      <c r="A51" s="127"/>
      <c r="B51" s="59"/>
      <c r="C51" s="18"/>
      <c r="D51" s="18"/>
      <c r="E51" s="34"/>
      <c r="F51" s="46"/>
      <c r="G51" s="47"/>
      <c r="H51" s="26"/>
      <c r="I51" s="19">
        <f t="shared" si="23"/>
        <v>0</v>
      </c>
      <c r="J51" s="37"/>
      <c r="K51" s="19" t="str">
        <f t="shared" si="24"/>
        <v/>
      </c>
      <c r="L51" s="37"/>
      <c r="M51" s="19" t="str">
        <f t="shared" si="25"/>
        <v/>
      </c>
      <c r="N51" s="42"/>
      <c r="O51" s="19" t="str">
        <f t="shared" si="26"/>
        <v/>
      </c>
      <c r="P51" s="42"/>
      <c r="Q51" s="19" t="str">
        <f t="shared" si="27"/>
        <v/>
      </c>
      <c r="R51" s="42"/>
      <c r="S51" s="19" t="str">
        <f t="shared" si="28"/>
        <v/>
      </c>
      <c r="T51" s="43"/>
      <c r="U51" s="19" t="str">
        <f t="shared" si="29"/>
        <v/>
      </c>
      <c r="V51" s="43"/>
      <c r="W51" s="19" t="str">
        <f t="shared" si="30"/>
        <v/>
      </c>
      <c r="X51" s="43"/>
      <c r="Y51" s="19" t="str">
        <f t="shared" si="31"/>
        <v/>
      </c>
      <c r="Z51" s="43"/>
      <c r="AA51" s="19" t="str">
        <f t="shared" si="32"/>
        <v/>
      </c>
      <c r="AB51" s="43"/>
      <c r="AC51" s="19" t="str">
        <f t="shared" si="33"/>
        <v/>
      </c>
      <c r="AD51" s="43"/>
      <c r="AE51" s="19" t="str">
        <f t="shared" si="34"/>
        <v/>
      </c>
      <c r="AF51" s="43"/>
      <c r="AG51" s="19" t="str">
        <f t="shared" si="35"/>
        <v/>
      </c>
      <c r="AH51" s="43"/>
      <c r="AI51" s="19" t="str">
        <f t="shared" si="36"/>
        <v/>
      </c>
      <c r="AJ51" s="43"/>
      <c r="AK51" s="19" t="str">
        <f t="shared" si="37"/>
        <v/>
      </c>
      <c r="AL51" s="43"/>
      <c r="AM51" s="19" t="str">
        <f t="shared" si="38"/>
        <v/>
      </c>
      <c r="AN51" s="43"/>
      <c r="AO51" s="19" t="str">
        <f t="shared" si="39"/>
        <v/>
      </c>
      <c r="AP51" s="43"/>
      <c r="AQ51" s="19" t="str">
        <f t="shared" si="40"/>
        <v/>
      </c>
      <c r="AR51" s="43"/>
      <c r="AS51" s="19" t="str">
        <f t="shared" si="41"/>
        <v/>
      </c>
      <c r="AT51" s="43"/>
      <c r="AU51" s="19" t="str">
        <f t="shared" si="42"/>
        <v/>
      </c>
      <c r="AV51" s="43"/>
      <c r="AW51" s="19" t="str">
        <f t="shared" si="43"/>
        <v/>
      </c>
      <c r="AX51" s="43"/>
      <c r="AY51" s="19" t="str">
        <f t="shared" si="44"/>
        <v/>
      </c>
    </row>
    <row r="52" spans="1:52" x14ac:dyDescent="0.25">
      <c r="A52" s="127"/>
      <c r="B52" s="59"/>
      <c r="C52" s="18"/>
      <c r="D52" s="18"/>
      <c r="E52" s="34"/>
      <c r="F52" s="46"/>
      <c r="G52" s="47"/>
      <c r="H52" s="26"/>
      <c r="I52" s="19">
        <f t="shared" si="23"/>
        <v>0</v>
      </c>
      <c r="J52" s="41"/>
      <c r="K52" s="19" t="str">
        <f t="shared" si="24"/>
        <v/>
      </c>
      <c r="L52" s="41"/>
      <c r="M52" s="19" t="str">
        <f t="shared" si="25"/>
        <v/>
      </c>
      <c r="N52" s="42"/>
      <c r="O52" s="19" t="str">
        <f t="shared" si="26"/>
        <v/>
      </c>
      <c r="P52" s="44"/>
      <c r="Q52" s="19" t="str">
        <f t="shared" si="27"/>
        <v/>
      </c>
      <c r="R52" s="42"/>
      <c r="S52" s="19" t="str">
        <f t="shared" si="28"/>
        <v/>
      </c>
      <c r="T52" s="43"/>
      <c r="U52" s="19" t="str">
        <f t="shared" si="29"/>
        <v/>
      </c>
      <c r="V52" s="43"/>
      <c r="W52" s="19" t="str">
        <f t="shared" si="30"/>
        <v/>
      </c>
      <c r="X52" s="43"/>
      <c r="Y52" s="19" t="str">
        <f t="shared" si="31"/>
        <v/>
      </c>
      <c r="Z52" s="43"/>
      <c r="AA52" s="19" t="str">
        <f t="shared" si="32"/>
        <v/>
      </c>
      <c r="AB52" s="43"/>
      <c r="AC52" s="19" t="str">
        <f t="shared" si="33"/>
        <v/>
      </c>
      <c r="AD52" s="43"/>
      <c r="AE52" s="19" t="str">
        <f t="shared" si="34"/>
        <v/>
      </c>
      <c r="AF52" s="43"/>
      <c r="AG52" s="19" t="str">
        <f t="shared" si="35"/>
        <v/>
      </c>
      <c r="AH52" s="43"/>
      <c r="AI52" s="19" t="str">
        <f t="shared" si="36"/>
        <v/>
      </c>
      <c r="AJ52" s="43"/>
      <c r="AK52" s="19" t="str">
        <f t="shared" si="37"/>
        <v/>
      </c>
      <c r="AL52" s="43"/>
      <c r="AM52" s="19" t="str">
        <f t="shared" si="38"/>
        <v/>
      </c>
      <c r="AN52" s="43"/>
      <c r="AO52" s="19" t="str">
        <f t="shared" si="39"/>
        <v/>
      </c>
      <c r="AP52" s="43"/>
      <c r="AQ52" s="19" t="str">
        <f t="shared" si="40"/>
        <v/>
      </c>
      <c r="AR52" s="43"/>
      <c r="AS52" s="19" t="str">
        <f t="shared" si="41"/>
        <v/>
      </c>
      <c r="AT52" s="43"/>
      <c r="AU52" s="19" t="str">
        <f t="shared" si="42"/>
        <v/>
      </c>
      <c r="AV52" s="43"/>
      <c r="AW52" s="19" t="str">
        <f t="shared" si="43"/>
        <v/>
      </c>
      <c r="AX52" s="43"/>
      <c r="AY52" s="19" t="str">
        <f t="shared" si="44"/>
        <v/>
      </c>
    </row>
    <row r="53" spans="1:52" x14ac:dyDescent="0.25">
      <c r="A53" s="127"/>
      <c r="B53" s="59"/>
      <c r="C53" s="18"/>
      <c r="D53" s="18"/>
      <c r="E53" s="34"/>
      <c r="F53" s="46"/>
      <c r="G53" s="47"/>
      <c r="H53" s="26"/>
      <c r="I53" s="19">
        <f t="shared" si="23"/>
        <v>0</v>
      </c>
      <c r="J53" s="37"/>
      <c r="K53" s="19" t="str">
        <f t="shared" si="24"/>
        <v/>
      </c>
      <c r="L53" s="37"/>
      <c r="M53" s="19" t="str">
        <f t="shared" si="25"/>
        <v/>
      </c>
      <c r="N53" s="42"/>
      <c r="O53" s="19" t="str">
        <f t="shared" si="26"/>
        <v/>
      </c>
      <c r="P53" s="42"/>
      <c r="Q53" s="19" t="str">
        <f t="shared" si="27"/>
        <v/>
      </c>
      <c r="R53" s="42"/>
      <c r="S53" s="19" t="str">
        <f t="shared" si="28"/>
        <v/>
      </c>
      <c r="T53" s="43"/>
      <c r="U53" s="19" t="str">
        <f t="shared" si="29"/>
        <v/>
      </c>
      <c r="V53" s="43"/>
      <c r="W53" s="19" t="str">
        <f t="shared" si="30"/>
        <v/>
      </c>
      <c r="X53" s="43"/>
      <c r="Y53" s="19" t="str">
        <f t="shared" si="31"/>
        <v/>
      </c>
      <c r="Z53" s="43"/>
      <c r="AA53" s="19" t="str">
        <f t="shared" si="32"/>
        <v/>
      </c>
      <c r="AB53" s="43"/>
      <c r="AC53" s="19" t="str">
        <f t="shared" si="33"/>
        <v/>
      </c>
      <c r="AD53" s="43"/>
      <c r="AE53" s="19" t="str">
        <f t="shared" si="34"/>
        <v/>
      </c>
      <c r="AF53" s="43"/>
      <c r="AG53" s="19" t="str">
        <f t="shared" si="35"/>
        <v/>
      </c>
      <c r="AH53" s="43"/>
      <c r="AI53" s="19" t="str">
        <f t="shared" si="36"/>
        <v/>
      </c>
      <c r="AJ53" s="43"/>
      <c r="AK53" s="19" t="str">
        <f t="shared" si="37"/>
        <v/>
      </c>
      <c r="AL53" s="43"/>
      <c r="AM53" s="19" t="str">
        <f t="shared" si="38"/>
        <v/>
      </c>
      <c r="AN53" s="43"/>
      <c r="AO53" s="19" t="str">
        <f t="shared" si="39"/>
        <v/>
      </c>
      <c r="AP53" s="43"/>
      <c r="AQ53" s="19" t="str">
        <f t="shared" si="40"/>
        <v/>
      </c>
      <c r="AR53" s="43"/>
      <c r="AS53" s="19" t="str">
        <f t="shared" si="41"/>
        <v/>
      </c>
      <c r="AT53" s="43"/>
      <c r="AU53" s="19" t="str">
        <f t="shared" si="42"/>
        <v/>
      </c>
      <c r="AV53" s="43"/>
      <c r="AW53" s="19" t="str">
        <f t="shared" si="43"/>
        <v/>
      </c>
      <c r="AX53" s="43"/>
      <c r="AY53" s="19" t="str">
        <f t="shared" si="44"/>
        <v/>
      </c>
    </row>
    <row r="54" spans="1:52" x14ac:dyDescent="0.25">
      <c r="A54" s="127"/>
      <c r="B54" s="59"/>
      <c r="C54" s="18"/>
      <c r="D54" s="18"/>
      <c r="E54" s="34"/>
      <c r="F54" s="46"/>
      <c r="G54" s="47"/>
      <c r="H54" s="26"/>
      <c r="I54" s="19">
        <f t="shared" si="23"/>
        <v>0</v>
      </c>
      <c r="J54" s="37"/>
      <c r="K54" s="19" t="str">
        <f t="shared" si="24"/>
        <v/>
      </c>
      <c r="L54" s="37"/>
      <c r="M54" s="19" t="str">
        <f t="shared" si="25"/>
        <v/>
      </c>
      <c r="N54" s="42"/>
      <c r="O54" s="19" t="str">
        <f t="shared" si="26"/>
        <v/>
      </c>
      <c r="P54" s="42"/>
      <c r="Q54" s="19" t="str">
        <f t="shared" si="27"/>
        <v/>
      </c>
      <c r="R54" s="42"/>
      <c r="S54" s="19" t="str">
        <f t="shared" si="28"/>
        <v/>
      </c>
      <c r="T54" s="42"/>
      <c r="U54" s="19" t="str">
        <f t="shared" si="29"/>
        <v/>
      </c>
      <c r="V54" s="42"/>
      <c r="W54" s="19" t="str">
        <f t="shared" si="30"/>
        <v/>
      </c>
      <c r="X54" s="42"/>
      <c r="Y54" s="19" t="str">
        <f t="shared" si="31"/>
        <v/>
      </c>
      <c r="Z54" s="42"/>
      <c r="AA54" s="19" t="str">
        <f t="shared" si="32"/>
        <v/>
      </c>
      <c r="AB54" s="42"/>
      <c r="AC54" s="19" t="str">
        <f t="shared" si="33"/>
        <v/>
      </c>
      <c r="AD54" s="42"/>
      <c r="AE54" s="19" t="str">
        <f t="shared" si="34"/>
        <v/>
      </c>
      <c r="AF54" s="42"/>
      <c r="AG54" s="19" t="str">
        <f t="shared" si="35"/>
        <v/>
      </c>
      <c r="AH54" s="42"/>
      <c r="AI54" s="19" t="str">
        <f t="shared" si="36"/>
        <v/>
      </c>
      <c r="AJ54" s="42"/>
      <c r="AK54" s="19" t="str">
        <f t="shared" si="37"/>
        <v/>
      </c>
      <c r="AL54" s="42"/>
      <c r="AM54" s="19" t="str">
        <f t="shared" si="38"/>
        <v/>
      </c>
      <c r="AN54" s="42"/>
      <c r="AO54" s="19" t="str">
        <f t="shared" si="39"/>
        <v/>
      </c>
      <c r="AP54" s="42"/>
      <c r="AQ54" s="19" t="str">
        <f t="shared" si="40"/>
        <v/>
      </c>
      <c r="AR54" s="42"/>
      <c r="AS54" s="19" t="str">
        <f t="shared" si="41"/>
        <v/>
      </c>
      <c r="AT54" s="42"/>
      <c r="AU54" s="19" t="str">
        <f t="shared" si="42"/>
        <v/>
      </c>
      <c r="AV54" s="42"/>
      <c r="AW54" s="19" t="str">
        <f t="shared" si="43"/>
        <v/>
      </c>
      <c r="AX54" s="42"/>
      <c r="AY54" s="19" t="str">
        <f t="shared" si="44"/>
        <v/>
      </c>
    </row>
    <row r="55" spans="1:52" x14ac:dyDescent="0.25">
      <c r="A55" s="127"/>
      <c r="B55" s="59"/>
      <c r="C55" s="18"/>
      <c r="D55" s="18"/>
      <c r="E55" s="34"/>
      <c r="F55" s="46"/>
      <c r="G55" s="47"/>
      <c r="H55" s="26"/>
      <c r="I55" s="19">
        <f t="shared" si="23"/>
        <v>0</v>
      </c>
      <c r="J55" s="37"/>
      <c r="K55" s="19" t="str">
        <f t="shared" si="24"/>
        <v/>
      </c>
      <c r="L55" s="37"/>
      <c r="M55" s="19" t="str">
        <f t="shared" si="25"/>
        <v/>
      </c>
      <c r="N55" s="43"/>
      <c r="O55" s="19" t="str">
        <f t="shared" si="26"/>
        <v/>
      </c>
      <c r="P55" s="42"/>
      <c r="Q55" s="19" t="str">
        <f t="shared" si="27"/>
        <v/>
      </c>
      <c r="R55" s="42"/>
      <c r="S55" s="19" t="str">
        <f t="shared" si="28"/>
        <v/>
      </c>
      <c r="T55" s="43"/>
      <c r="U55" s="19" t="str">
        <f t="shared" si="29"/>
        <v/>
      </c>
      <c r="V55" s="43"/>
      <c r="W55" s="19" t="str">
        <f t="shared" si="30"/>
        <v/>
      </c>
      <c r="X55" s="42"/>
      <c r="Y55" s="19" t="str">
        <f t="shared" si="31"/>
        <v/>
      </c>
      <c r="Z55" s="43"/>
      <c r="AA55" s="19" t="str">
        <f t="shared" si="32"/>
        <v/>
      </c>
      <c r="AB55" s="43"/>
      <c r="AC55" s="19" t="str">
        <f t="shared" si="33"/>
        <v/>
      </c>
      <c r="AD55" s="43"/>
      <c r="AE55" s="19" t="str">
        <f t="shared" si="34"/>
        <v/>
      </c>
      <c r="AF55" s="43"/>
      <c r="AG55" s="19" t="str">
        <f t="shared" si="35"/>
        <v/>
      </c>
      <c r="AH55" s="43"/>
      <c r="AI55" s="19" t="str">
        <f t="shared" si="36"/>
        <v/>
      </c>
      <c r="AJ55" s="43"/>
      <c r="AK55" s="19" t="str">
        <f t="shared" si="37"/>
        <v/>
      </c>
      <c r="AL55" s="43"/>
      <c r="AM55" s="19" t="str">
        <f t="shared" si="38"/>
        <v/>
      </c>
      <c r="AN55" s="43"/>
      <c r="AO55" s="19" t="str">
        <f t="shared" si="39"/>
        <v/>
      </c>
      <c r="AP55" s="43"/>
      <c r="AQ55" s="19" t="str">
        <f t="shared" si="40"/>
        <v/>
      </c>
      <c r="AR55" s="43"/>
      <c r="AS55" s="19" t="str">
        <f t="shared" si="41"/>
        <v/>
      </c>
      <c r="AT55" s="43"/>
      <c r="AU55" s="19" t="str">
        <f t="shared" si="42"/>
        <v/>
      </c>
      <c r="AV55" s="43"/>
      <c r="AW55" s="19" t="str">
        <f t="shared" si="43"/>
        <v/>
      </c>
      <c r="AX55" s="43"/>
      <c r="AY55" s="19" t="str">
        <f t="shared" si="44"/>
        <v/>
      </c>
    </row>
    <row r="56" spans="1:52" x14ac:dyDescent="0.25">
      <c r="A56" s="127"/>
      <c r="B56" s="59"/>
      <c r="C56" s="18"/>
      <c r="D56" s="18"/>
      <c r="E56" s="34"/>
      <c r="F56" s="46"/>
      <c r="G56" s="47"/>
      <c r="H56" s="26"/>
      <c r="I56" s="19">
        <f t="shared" si="23"/>
        <v>0</v>
      </c>
      <c r="J56" s="37"/>
      <c r="K56" s="19" t="str">
        <f t="shared" si="24"/>
        <v/>
      </c>
      <c r="L56" s="37"/>
      <c r="M56" s="19" t="str">
        <f t="shared" si="25"/>
        <v/>
      </c>
      <c r="N56" s="42"/>
      <c r="O56" s="19" t="str">
        <f t="shared" si="26"/>
        <v/>
      </c>
      <c r="P56" s="44"/>
      <c r="Q56" s="19" t="str">
        <f t="shared" si="27"/>
        <v/>
      </c>
      <c r="R56" s="42"/>
      <c r="S56" s="19" t="str">
        <f t="shared" si="28"/>
        <v/>
      </c>
      <c r="T56" s="43"/>
      <c r="U56" s="19" t="str">
        <f t="shared" si="29"/>
        <v/>
      </c>
      <c r="V56" s="43"/>
      <c r="W56" s="19" t="str">
        <f t="shared" si="30"/>
        <v/>
      </c>
      <c r="X56" s="42"/>
      <c r="Y56" s="19" t="str">
        <f t="shared" si="31"/>
        <v/>
      </c>
      <c r="Z56" s="43"/>
      <c r="AA56" s="19" t="str">
        <f t="shared" si="32"/>
        <v/>
      </c>
      <c r="AB56" s="43"/>
      <c r="AC56" s="19" t="str">
        <f t="shared" si="33"/>
        <v/>
      </c>
      <c r="AD56" s="43"/>
      <c r="AE56" s="19" t="str">
        <f t="shared" si="34"/>
        <v/>
      </c>
      <c r="AF56" s="43"/>
      <c r="AG56" s="19" t="str">
        <f t="shared" si="35"/>
        <v/>
      </c>
      <c r="AH56" s="43"/>
      <c r="AI56" s="19" t="str">
        <f t="shared" si="36"/>
        <v/>
      </c>
      <c r="AJ56" s="43"/>
      <c r="AK56" s="19" t="str">
        <f t="shared" si="37"/>
        <v/>
      </c>
      <c r="AL56" s="43"/>
      <c r="AM56" s="19" t="str">
        <f t="shared" si="38"/>
        <v/>
      </c>
      <c r="AN56" s="43"/>
      <c r="AO56" s="19" t="str">
        <f t="shared" si="39"/>
        <v/>
      </c>
      <c r="AP56" s="43"/>
      <c r="AQ56" s="19" t="str">
        <f t="shared" si="40"/>
        <v/>
      </c>
      <c r="AR56" s="43"/>
      <c r="AS56" s="19" t="str">
        <f t="shared" si="41"/>
        <v/>
      </c>
      <c r="AT56" s="43"/>
      <c r="AU56" s="19" t="str">
        <f t="shared" si="42"/>
        <v/>
      </c>
      <c r="AV56" s="43"/>
      <c r="AW56" s="19" t="str">
        <f t="shared" si="43"/>
        <v/>
      </c>
      <c r="AX56" s="43"/>
      <c r="AY56" s="19" t="str">
        <f t="shared" si="44"/>
        <v/>
      </c>
    </row>
    <row r="57" spans="1:52" x14ac:dyDescent="0.25">
      <c r="A57" s="127"/>
      <c r="B57" s="59"/>
      <c r="C57" s="18"/>
      <c r="D57" s="18"/>
      <c r="E57" s="34"/>
      <c r="F57" s="46"/>
      <c r="G57" s="47"/>
      <c r="H57" s="26"/>
      <c r="I57" s="19">
        <f t="shared" si="23"/>
        <v>0</v>
      </c>
      <c r="J57" s="37"/>
      <c r="K57" s="19" t="str">
        <f t="shared" si="24"/>
        <v/>
      </c>
      <c r="L57" s="37"/>
      <c r="M57" s="19" t="str">
        <f t="shared" si="25"/>
        <v/>
      </c>
      <c r="N57" s="42"/>
      <c r="O57" s="19" t="str">
        <f t="shared" si="26"/>
        <v/>
      </c>
      <c r="P57" s="44"/>
      <c r="Q57" s="19" t="str">
        <f t="shared" si="27"/>
        <v/>
      </c>
      <c r="R57" s="42"/>
      <c r="S57" s="19" t="str">
        <f t="shared" si="28"/>
        <v/>
      </c>
      <c r="T57" s="43"/>
      <c r="U57" s="19" t="str">
        <f t="shared" si="29"/>
        <v/>
      </c>
      <c r="V57" s="42"/>
      <c r="W57" s="19" t="str">
        <f t="shared" si="30"/>
        <v/>
      </c>
      <c r="X57" s="42"/>
      <c r="Y57" s="19" t="str">
        <f t="shared" si="31"/>
        <v/>
      </c>
      <c r="Z57" s="42"/>
      <c r="AA57" s="19" t="str">
        <f t="shared" si="32"/>
        <v/>
      </c>
      <c r="AB57" s="42"/>
      <c r="AC57" s="19" t="str">
        <f t="shared" si="33"/>
        <v/>
      </c>
      <c r="AD57" s="42"/>
      <c r="AE57" s="19" t="str">
        <f t="shared" si="34"/>
        <v/>
      </c>
      <c r="AF57" s="42"/>
      <c r="AG57" s="19" t="str">
        <f t="shared" si="35"/>
        <v/>
      </c>
      <c r="AH57" s="42"/>
      <c r="AI57" s="19" t="str">
        <f t="shared" si="36"/>
        <v/>
      </c>
      <c r="AJ57" s="42"/>
      <c r="AK57" s="19" t="str">
        <f t="shared" si="37"/>
        <v/>
      </c>
      <c r="AL57" s="42"/>
      <c r="AM57" s="19" t="str">
        <f t="shared" si="38"/>
        <v/>
      </c>
      <c r="AN57" s="42"/>
      <c r="AO57" s="19" t="str">
        <f t="shared" si="39"/>
        <v/>
      </c>
      <c r="AP57" s="42"/>
      <c r="AQ57" s="19" t="str">
        <f t="shared" si="40"/>
        <v/>
      </c>
      <c r="AR57" s="42"/>
      <c r="AS57" s="19" t="str">
        <f t="shared" si="41"/>
        <v/>
      </c>
      <c r="AT57" s="42"/>
      <c r="AU57" s="19" t="str">
        <f t="shared" si="42"/>
        <v/>
      </c>
      <c r="AV57" s="42"/>
      <c r="AW57" s="19" t="str">
        <f t="shared" si="43"/>
        <v/>
      </c>
      <c r="AX57" s="42"/>
      <c r="AY57" s="19" t="str">
        <f t="shared" si="44"/>
        <v/>
      </c>
    </row>
    <row r="58" spans="1:52" x14ac:dyDescent="0.25">
      <c r="A58" s="127"/>
      <c r="B58" s="59"/>
      <c r="C58" s="18"/>
      <c r="D58" s="18"/>
      <c r="E58" s="34"/>
      <c r="F58" s="46"/>
      <c r="G58" s="47"/>
      <c r="H58" s="26"/>
      <c r="I58" s="19">
        <f t="shared" si="23"/>
        <v>0</v>
      </c>
      <c r="J58" s="37"/>
      <c r="K58" s="19" t="str">
        <f t="shared" si="24"/>
        <v/>
      </c>
      <c r="L58" s="37"/>
      <c r="M58" s="19" t="str">
        <f t="shared" si="25"/>
        <v/>
      </c>
      <c r="N58" s="42"/>
      <c r="O58" s="19" t="str">
        <f t="shared" si="26"/>
        <v/>
      </c>
      <c r="P58" s="42"/>
      <c r="Q58" s="19" t="str">
        <f t="shared" si="27"/>
        <v/>
      </c>
      <c r="R58" s="42"/>
      <c r="S58" s="19" t="str">
        <f t="shared" si="28"/>
        <v/>
      </c>
      <c r="T58" s="43"/>
      <c r="U58" s="19" t="str">
        <f t="shared" si="29"/>
        <v/>
      </c>
      <c r="V58" s="43"/>
      <c r="W58" s="19" t="str">
        <f t="shared" si="30"/>
        <v/>
      </c>
      <c r="X58" s="43"/>
      <c r="Y58" s="19" t="str">
        <f t="shared" si="31"/>
        <v/>
      </c>
      <c r="Z58" s="43"/>
      <c r="AA58" s="19" t="str">
        <f t="shared" si="32"/>
        <v/>
      </c>
      <c r="AB58" s="43"/>
      <c r="AC58" s="19" t="str">
        <f t="shared" si="33"/>
        <v/>
      </c>
      <c r="AD58" s="43"/>
      <c r="AE58" s="19" t="str">
        <f t="shared" si="34"/>
        <v/>
      </c>
      <c r="AF58" s="43"/>
      <c r="AG58" s="19" t="str">
        <f t="shared" si="35"/>
        <v/>
      </c>
      <c r="AH58" s="43"/>
      <c r="AI58" s="19" t="str">
        <f t="shared" si="36"/>
        <v/>
      </c>
      <c r="AJ58" s="43"/>
      <c r="AK58" s="19" t="str">
        <f t="shared" si="37"/>
        <v/>
      </c>
      <c r="AL58" s="43"/>
      <c r="AM58" s="19" t="str">
        <f t="shared" si="38"/>
        <v/>
      </c>
      <c r="AN58" s="43"/>
      <c r="AO58" s="19" t="str">
        <f t="shared" si="39"/>
        <v/>
      </c>
      <c r="AP58" s="43"/>
      <c r="AQ58" s="19" t="str">
        <f t="shared" si="40"/>
        <v/>
      </c>
      <c r="AR58" s="43"/>
      <c r="AS58" s="19" t="str">
        <f t="shared" si="41"/>
        <v/>
      </c>
      <c r="AT58" s="43"/>
      <c r="AU58" s="19" t="str">
        <f t="shared" si="42"/>
        <v/>
      </c>
      <c r="AV58" s="43"/>
      <c r="AW58" s="19" t="str">
        <f t="shared" si="43"/>
        <v/>
      </c>
      <c r="AX58" s="43"/>
      <c r="AY58" s="19" t="str">
        <f t="shared" si="44"/>
        <v/>
      </c>
    </row>
    <row r="59" spans="1:52" x14ac:dyDescent="0.25">
      <c r="A59" s="127"/>
      <c r="B59" s="59"/>
      <c r="C59" s="18"/>
      <c r="D59" s="18"/>
      <c r="E59" s="34"/>
      <c r="F59" s="46"/>
      <c r="G59" s="47"/>
      <c r="H59" s="26"/>
      <c r="I59" s="19">
        <f t="shared" si="23"/>
        <v>0</v>
      </c>
      <c r="J59" s="37"/>
      <c r="K59" s="19" t="str">
        <f t="shared" si="24"/>
        <v/>
      </c>
      <c r="L59" s="37"/>
      <c r="M59" s="19" t="str">
        <f t="shared" si="25"/>
        <v/>
      </c>
      <c r="N59" s="42"/>
      <c r="O59" s="19" t="str">
        <f t="shared" si="26"/>
        <v/>
      </c>
      <c r="P59" s="42"/>
      <c r="Q59" s="19" t="str">
        <f t="shared" si="27"/>
        <v/>
      </c>
      <c r="R59" s="42"/>
      <c r="S59" s="19" t="str">
        <f t="shared" si="28"/>
        <v/>
      </c>
      <c r="T59" s="42"/>
      <c r="U59" s="19" t="str">
        <f t="shared" si="29"/>
        <v/>
      </c>
      <c r="V59" s="42"/>
      <c r="W59" s="19" t="str">
        <f t="shared" si="30"/>
        <v/>
      </c>
      <c r="X59" s="42"/>
      <c r="Y59" s="19" t="str">
        <f t="shared" si="31"/>
        <v/>
      </c>
      <c r="Z59" s="42"/>
      <c r="AA59" s="19" t="str">
        <f t="shared" si="32"/>
        <v/>
      </c>
      <c r="AB59" s="42"/>
      <c r="AC59" s="19" t="str">
        <f t="shared" si="33"/>
        <v/>
      </c>
      <c r="AD59" s="42"/>
      <c r="AE59" s="19" t="str">
        <f t="shared" si="34"/>
        <v/>
      </c>
      <c r="AF59" s="42"/>
      <c r="AG59" s="19" t="str">
        <f t="shared" si="35"/>
        <v/>
      </c>
      <c r="AH59" s="42"/>
      <c r="AI59" s="19" t="str">
        <f t="shared" si="36"/>
        <v/>
      </c>
      <c r="AJ59" s="42"/>
      <c r="AK59" s="19" t="str">
        <f t="shared" si="37"/>
        <v/>
      </c>
      <c r="AL59" s="42"/>
      <c r="AM59" s="19" t="str">
        <f t="shared" si="38"/>
        <v/>
      </c>
      <c r="AN59" s="42"/>
      <c r="AO59" s="19" t="str">
        <f t="shared" si="39"/>
        <v/>
      </c>
      <c r="AP59" s="42"/>
      <c r="AQ59" s="19" t="str">
        <f t="shared" si="40"/>
        <v/>
      </c>
      <c r="AR59" s="42"/>
      <c r="AS59" s="19" t="str">
        <f t="shared" si="41"/>
        <v/>
      </c>
      <c r="AT59" s="43"/>
      <c r="AU59" s="19" t="str">
        <f t="shared" si="42"/>
        <v/>
      </c>
      <c r="AV59" s="43"/>
      <c r="AW59" s="19" t="str">
        <f t="shared" si="43"/>
        <v/>
      </c>
      <c r="AX59" s="43"/>
      <c r="AY59" s="19" t="str">
        <f t="shared" si="44"/>
        <v/>
      </c>
    </row>
    <row r="60" spans="1:52" s="166" customFormat="1" x14ac:dyDescent="0.25">
      <c r="A60" s="127"/>
      <c r="B60" s="59"/>
      <c r="C60" s="18"/>
      <c r="D60" s="18"/>
      <c r="E60" s="34"/>
      <c r="F60" s="46"/>
      <c r="G60" s="47"/>
      <c r="H60" s="26"/>
      <c r="I60" s="19">
        <f t="shared" si="23"/>
        <v>0</v>
      </c>
      <c r="J60" s="37"/>
      <c r="K60" s="19" t="str">
        <f t="shared" si="24"/>
        <v/>
      </c>
      <c r="L60" s="37"/>
      <c r="M60" s="19" t="str">
        <f t="shared" si="25"/>
        <v/>
      </c>
      <c r="N60" s="42"/>
      <c r="O60" s="19" t="str">
        <f t="shared" si="26"/>
        <v/>
      </c>
      <c r="P60" s="42"/>
      <c r="Q60" s="19" t="str">
        <f t="shared" si="27"/>
        <v/>
      </c>
      <c r="R60" s="42"/>
      <c r="S60" s="19" t="str">
        <f t="shared" si="28"/>
        <v/>
      </c>
      <c r="T60" s="43"/>
      <c r="U60" s="19" t="str">
        <f t="shared" si="29"/>
        <v/>
      </c>
      <c r="V60" s="43"/>
      <c r="W60" s="19" t="str">
        <f t="shared" si="30"/>
        <v/>
      </c>
      <c r="X60" s="43"/>
      <c r="Y60" s="19" t="str">
        <f t="shared" si="31"/>
        <v/>
      </c>
      <c r="Z60" s="43"/>
      <c r="AA60" s="19" t="str">
        <f t="shared" si="32"/>
        <v/>
      </c>
      <c r="AB60" s="43"/>
      <c r="AC60" s="19" t="str">
        <f t="shared" si="33"/>
        <v/>
      </c>
      <c r="AD60" s="43"/>
      <c r="AE60" s="19" t="str">
        <f t="shared" si="34"/>
        <v/>
      </c>
      <c r="AF60" s="43"/>
      <c r="AG60" s="19" t="str">
        <f t="shared" si="35"/>
        <v/>
      </c>
      <c r="AH60" s="43"/>
      <c r="AI60" s="19" t="str">
        <f t="shared" si="36"/>
        <v/>
      </c>
      <c r="AJ60" s="43"/>
      <c r="AK60" s="19" t="str">
        <f t="shared" si="37"/>
        <v/>
      </c>
      <c r="AL60" s="43"/>
      <c r="AM60" s="19" t="str">
        <f t="shared" si="38"/>
        <v/>
      </c>
      <c r="AN60" s="43"/>
      <c r="AO60" s="19" t="str">
        <f t="shared" si="39"/>
        <v/>
      </c>
      <c r="AP60" s="43"/>
      <c r="AQ60" s="19" t="str">
        <f t="shared" si="40"/>
        <v/>
      </c>
      <c r="AR60" s="43"/>
      <c r="AS60" s="19" t="str">
        <f t="shared" si="41"/>
        <v/>
      </c>
      <c r="AT60" s="42"/>
      <c r="AU60" s="19" t="str">
        <f t="shared" si="42"/>
        <v/>
      </c>
      <c r="AV60" s="42"/>
      <c r="AW60" s="19" t="str">
        <f t="shared" si="43"/>
        <v/>
      </c>
      <c r="AX60" s="42"/>
      <c r="AY60" s="19" t="str">
        <f t="shared" si="44"/>
        <v/>
      </c>
      <c r="AZ60" s="165"/>
    </row>
    <row r="61" spans="1:52" s="169" customFormat="1" x14ac:dyDescent="0.25">
      <c r="A61" s="26"/>
      <c r="B61" s="59"/>
      <c r="C61" s="18"/>
      <c r="D61" s="18"/>
      <c r="E61" s="34"/>
      <c r="F61" s="46"/>
      <c r="G61" s="47"/>
      <c r="H61" s="26"/>
      <c r="I61" s="19">
        <f t="shared" si="23"/>
        <v>0</v>
      </c>
      <c r="J61" s="37"/>
      <c r="K61" s="19" t="str">
        <f t="shared" si="24"/>
        <v/>
      </c>
      <c r="L61" s="37"/>
      <c r="M61" s="19" t="str">
        <f t="shared" si="25"/>
        <v/>
      </c>
      <c r="N61" s="42"/>
      <c r="O61" s="19" t="str">
        <f t="shared" si="26"/>
        <v/>
      </c>
      <c r="P61" s="44"/>
      <c r="Q61" s="19" t="str">
        <f t="shared" si="27"/>
        <v/>
      </c>
      <c r="R61" s="42"/>
      <c r="S61" s="19" t="str">
        <f t="shared" si="28"/>
        <v/>
      </c>
      <c r="T61" s="43"/>
      <c r="U61" s="19" t="str">
        <f t="shared" si="29"/>
        <v/>
      </c>
      <c r="V61" s="43"/>
      <c r="W61" s="19" t="str">
        <f t="shared" si="30"/>
        <v/>
      </c>
      <c r="X61" s="42"/>
      <c r="Y61" s="19" t="str">
        <f t="shared" si="31"/>
        <v/>
      </c>
      <c r="Z61" s="43"/>
      <c r="AA61" s="19" t="str">
        <f t="shared" si="32"/>
        <v/>
      </c>
      <c r="AB61" s="43"/>
      <c r="AC61" s="19" t="str">
        <f t="shared" si="33"/>
        <v/>
      </c>
      <c r="AD61" s="43"/>
      <c r="AE61" s="19" t="str">
        <f t="shared" si="34"/>
        <v/>
      </c>
      <c r="AF61" s="43"/>
      <c r="AG61" s="19" t="str">
        <f t="shared" si="35"/>
        <v/>
      </c>
      <c r="AH61" s="43"/>
      <c r="AI61" s="19" t="str">
        <f t="shared" si="36"/>
        <v/>
      </c>
      <c r="AJ61" s="43"/>
      <c r="AK61" s="19" t="str">
        <f t="shared" si="37"/>
        <v/>
      </c>
      <c r="AL61" s="43"/>
      <c r="AM61" s="19" t="str">
        <f t="shared" si="38"/>
        <v/>
      </c>
      <c r="AN61" s="43"/>
      <c r="AO61" s="19" t="str">
        <f t="shared" si="39"/>
        <v/>
      </c>
      <c r="AP61" s="43"/>
      <c r="AQ61" s="19" t="str">
        <f t="shared" si="40"/>
        <v/>
      </c>
      <c r="AR61" s="43"/>
      <c r="AS61" s="19" t="str">
        <f t="shared" si="41"/>
        <v/>
      </c>
      <c r="AT61" s="43"/>
      <c r="AU61" s="19" t="str">
        <f t="shared" si="42"/>
        <v/>
      </c>
      <c r="AV61" s="43"/>
      <c r="AW61" s="19" t="str">
        <f t="shared" si="43"/>
        <v/>
      </c>
      <c r="AX61" s="43"/>
      <c r="AY61" s="19" t="str">
        <f t="shared" si="44"/>
        <v/>
      </c>
      <c r="AZ61" s="168"/>
    </row>
    <row r="62" spans="1:52" x14ac:dyDescent="0.25">
      <c r="A62" s="162"/>
      <c r="B62" s="105"/>
      <c r="C62" s="106"/>
      <c r="D62" s="106"/>
      <c r="E62" s="107"/>
      <c r="F62" s="108"/>
      <c r="G62" s="109"/>
      <c r="H62" s="104"/>
      <c r="I62" s="110">
        <f t="shared" si="23"/>
        <v>0</v>
      </c>
      <c r="J62" s="111"/>
      <c r="K62" s="110" t="str">
        <f t="shared" si="24"/>
        <v/>
      </c>
      <c r="L62" s="111"/>
      <c r="M62" s="110" t="str">
        <f t="shared" si="25"/>
        <v/>
      </c>
      <c r="N62" s="112"/>
      <c r="O62" s="110" t="str">
        <f t="shared" si="26"/>
        <v/>
      </c>
      <c r="P62" s="112"/>
      <c r="Q62" s="110" t="str">
        <f t="shared" si="27"/>
        <v/>
      </c>
      <c r="R62" s="112"/>
      <c r="S62" s="110" t="str">
        <f t="shared" si="28"/>
        <v/>
      </c>
      <c r="T62" s="45"/>
      <c r="U62" s="110" t="str">
        <f t="shared" si="29"/>
        <v/>
      </c>
      <c r="V62" s="45"/>
      <c r="W62" s="110" t="str">
        <f t="shared" si="30"/>
        <v/>
      </c>
      <c r="X62" s="45"/>
      <c r="Y62" s="110" t="str">
        <f t="shared" si="31"/>
        <v/>
      </c>
      <c r="Z62" s="45"/>
      <c r="AA62" s="110" t="str">
        <f t="shared" si="32"/>
        <v/>
      </c>
      <c r="AB62" s="45"/>
      <c r="AC62" s="110" t="str">
        <f t="shared" si="33"/>
        <v/>
      </c>
      <c r="AD62" s="45"/>
      <c r="AE62" s="110" t="str">
        <f t="shared" si="34"/>
        <v/>
      </c>
      <c r="AF62" s="45"/>
      <c r="AG62" s="110" t="str">
        <f t="shared" si="35"/>
        <v/>
      </c>
      <c r="AH62" s="45"/>
      <c r="AI62" s="110" t="str">
        <f t="shared" si="36"/>
        <v/>
      </c>
      <c r="AJ62" s="45"/>
      <c r="AK62" s="110" t="str">
        <f t="shared" si="37"/>
        <v/>
      </c>
      <c r="AL62" s="45"/>
      <c r="AM62" s="110" t="str">
        <f t="shared" si="38"/>
        <v/>
      </c>
      <c r="AN62" s="45"/>
      <c r="AO62" s="110" t="str">
        <f t="shared" si="39"/>
        <v/>
      </c>
      <c r="AP62" s="45"/>
      <c r="AQ62" s="110" t="str">
        <f t="shared" si="40"/>
        <v/>
      </c>
      <c r="AR62" s="45"/>
      <c r="AS62" s="110" t="str">
        <f t="shared" si="41"/>
        <v/>
      </c>
      <c r="AT62" s="45"/>
      <c r="AU62" s="110" t="str">
        <f t="shared" si="42"/>
        <v/>
      </c>
      <c r="AV62" s="45"/>
      <c r="AW62" s="110" t="str">
        <f t="shared" si="43"/>
        <v/>
      </c>
      <c r="AX62" s="45"/>
      <c r="AY62" s="110" t="str">
        <f t="shared" si="44"/>
        <v/>
      </c>
    </row>
    <row r="63" spans="1:52" x14ac:dyDescent="0.25">
      <c r="A63" s="127"/>
      <c r="B63" s="59"/>
      <c r="C63" s="18"/>
      <c r="D63" s="18"/>
      <c r="E63" s="34"/>
      <c r="F63" s="46"/>
      <c r="G63" s="47"/>
      <c r="H63" s="26"/>
      <c r="I63" s="19">
        <f t="shared" si="23"/>
        <v>0</v>
      </c>
      <c r="J63" s="37"/>
      <c r="K63" s="19" t="str">
        <f t="shared" si="24"/>
        <v/>
      </c>
      <c r="L63" s="37"/>
      <c r="M63" s="19" t="str">
        <f t="shared" si="25"/>
        <v/>
      </c>
      <c r="N63" s="42"/>
      <c r="O63" s="19" t="str">
        <f t="shared" si="26"/>
        <v/>
      </c>
      <c r="P63" s="42"/>
      <c r="Q63" s="19" t="str">
        <f t="shared" si="27"/>
        <v/>
      </c>
      <c r="R63" s="42"/>
      <c r="S63" s="19" t="str">
        <f t="shared" si="28"/>
        <v/>
      </c>
      <c r="T63" s="43"/>
      <c r="U63" s="19" t="str">
        <f t="shared" si="29"/>
        <v/>
      </c>
      <c r="V63" s="42"/>
      <c r="W63" s="19" t="str">
        <f t="shared" si="30"/>
        <v/>
      </c>
      <c r="X63" s="43"/>
      <c r="Y63" s="19" t="str">
        <f t="shared" si="31"/>
        <v/>
      </c>
      <c r="Z63" s="42"/>
      <c r="AA63" s="19" t="str">
        <f t="shared" si="32"/>
        <v/>
      </c>
      <c r="AB63" s="42"/>
      <c r="AC63" s="19" t="str">
        <f t="shared" si="33"/>
        <v/>
      </c>
      <c r="AD63" s="42"/>
      <c r="AE63" s="19" t="str">
        <f t="shared" si="34"/>
        <v/>
      </c>
      <c r="AF63" s="42"/>
      <c r="AG63" s="19" t="str">
        <f t="shared" si="35"/>
        <v/>
      </c>
      <c r="AH63" s="42"/>
      <c r="AI63" s="19" t="str">
        <f t="shared" si="36"/>
        <v/>
      </c>
      <c r="AJ63" s="42"/>
      <c r="AK63" s="19" t="str">
        <f t="shared" si="37"/>
        <v/>
      </c>
      <c r="AL63" s="42"/>
      <c r="AM63" s="19" t="str">
        <f t="shared" si="38"/>
        <v/>
      </c>
      <c r="AN63" s="42"/>
      <c r="AO63" s="19" t="str">
        <f t="shared" si="39"/>
        <v/>
      </c>
      <c r="AP63" s="42"/>
      <c r="AQ63" s="19" t="str">
        <f t="shared" si="40"/>
        <v/>
      </c>
      <c r="AR63" s="42"/>
      <c r="AS63" s="19" t="str">
        <f t="shared" si="41"/>
        <v/>
      </c>
      <c r="AT63" s="42"/>
      <c r="AU63" s="19" t="str">
        <f t="shared" si="42"/>
        <v/>
      </c>
      <c r="AV63" s="42"/>
      <c r="AW63" s="19" t="str">
        <f t="shared" si="43"/>
        <v/>
      </c>
      <c r="AX63" s="42"/>
      <c r="AY63" s="19" t="str">
        <f t="shared" si="44"/>
        <v/>
      </c>
    </row>
    <row r="64" spans="1:52" x14ac:dyDescent="0.25">
      <c r="A64" s="127"/>
      <c r="B64" s="59"/>
      <c r="C64" s="18"/>
      <c r="D64" s="18"/>
      <c r="E64" s="34"/>
      <c r="F64" s="46"/>
      <c r="G64" s="47"/>
      <c r="H64" s="26"/>
      <c r="I64" s="19">
        <f t="shared" si="23"/>
        <v>0</v>
      </c>
      <c r="J64" s="37"/>
      <c r="K64" s="19" t="str">
        <f t="shared" si="24"/>
        <v/>
      </c>
      <c r="L64" s="37"/>
      <c r="M64" s="19" t="str">
        <f t="shared" si="25"/>
        <v/>
      </c>
      <c r="N64" s="42"/>
      <c r="O64" s="19" t="str">
        <f t="shared" si="26"/>
        <v/>
      </c>
      <c r="P64" s="42"/>
      <c r="Q64" s="19" t="str">
        <f t="shared" si="27"/>
        <v/>
      </c>
      <c r="R64" s="42"/>
      <c r="S64" s="19" t="str">
        <f t="shared" si="28"/>
        <v/>
      </c>
      <c r="T64" s="43"/>
      <c r="U64" s="19" t="str">
        <f t="shared" si="29"/>
        <v/>
      </c>
      <c r="V64" s="43"/>
      <c r="W64" s="19" t="str">
        <f t="shared" si="30"/>
        <v/>
      </c>
      <c r="X64" s="43"/>
      <c r="Y64" s="19" t="str">
        <f t="shared" si="31"/>
        <v/>
      </c>
      <c r="Z64" s="43"/>
      <c r="AA64" s="19" t="str">
        <f t="shared" si="32"/>
        <v/>
      </c>
      <c r="AB64" s="43"/>
      <c r="AC64" s="19" t="str">
        <f t="shared" si="33"/>
        <v/>
      </c>
      <c r="AD64" s="43"/>
      <c r="AE64" s="19" t="str">
        <f t="shared" si="34"/>
        <v/>
      </c>
      <c r="AF64" s="43"/>
      <c r="AG64" s="19" t="str">
        <f t="shared" si="35"/>
        <v/>
      </c>
      <c r="AH64" s="43"/>
      <c r="AI64" s="19" t="str">
        <f t="shared" si="36"/>
        <v/>
      </c>
      <c r="AJ64" s="43"/>
      <c r="AK64" s="19" t="str">
        <f t="shared" si="37"/>
        <v/>
      </c>
      <c r="AL64" s="43"/>
      <c r="AM64" s="19" t="str">
        <f t="shared" si="38"/>
        <v/>
      </c>
      <c r="AN64" s="43"/>
      <c r="AO64" s="19" t="str">
        <f t="shared" si="39"/>
        <v/>
      </c>
      <c r="AP64" s="43"/>
      <c r="AQ64" s="19" t="str">
        <f t="shared" si="40"/>
        <v/>
      </c>
      <c r="AR64" s="43"/>
      <c r="AS64" s="19" t="str">
        <f t="shared" si="41"/>
        <v/>
      </c>
      <c r="AT64" s="43"/>
      <c r="AU64" s="19" t="str">
        <f t="shared" si="42"/>
        <v/>
      </c>
      <c r="AV64" s="43"/>
      <c r="AW64" s="19" t="str">
        <f t="shared" si="43"/>
        <v/>
      </c>
      <c r="AX64" s="43"/>
      <c r="AY64" s="19" t="str">
        <f t="shared" si="44"/>
        <v/>
      </c>
    </row>
    <row r="65" spans="1:440" s="166" customFormat="1" x14ac:dyDescent="0.25">
      <c r="A65" s="127"/>
      <c r="B65" s="59"/>
      <c r="C65" s="18"/>
      <c r="D65" s="18"/>
      <c r="E65" s="34"/>
      <c r="F65" s="46"/>
      <c r="G65" s="47"/>
      <c r="H65" s="26"/>
      <c r="I65" s="19">
        <f t="shared" si="23"/>
        <v>0</v>
      </c>
      <c r="J65" s="37"/>
      <c r="K65" s="19" t="str">
        <f t="shared" si="24"/>
        <v/>
      </c>
      <c r="L65" s="37"/>
      <c r="M65" s="19" t="str">
        <f t="shared" si="25"/>
        <v/>
      </c>
      <c r="N65" s="42"/>
      <c r="O65" s="19" t="str">
        <f t="shared" si="26"/>
        <v/>
      </c>
      <c r="P65" s="42"/>
      <c r="Q65" s="19" t="str">
        <f t="shared" si="27"/>
        <v/>
      </c>
      <c r="R65" s="42"/>
      <c r="S65" s="19" t="str">
        <f t="shared" si="28"/>
        <v/>
      </c>
      <c r="T65" s="43"/>
      <c r="U65" s="19" t="str">
        <f t="shared" si="29"/>
        <v/>
      </c>
      <c r="V65" s="43"/>
      <c r="W65" s="19" t="str">
        <f t="shared" si="30"/>
        <v/>
      </c>
      <c r="X65" s="43"/>
      <c r="Y65" s="19" t="str">
        <f t="shared" si="31"/>
        <v/>
      </c>
      <c r="Z65" s="43"/>
      <c r="AA65" s="19" t="str">
        <f t="shared" si="32"/>
        <v/>
      </c>
      <c r="AB65" s="43"/>
      <c r="AC65" s="19" t="str">
        <f t="shared" si="33"/>
        <v/>
      </c>
      <c r="AD65" s="43"/>
      <c r="AE65" s="19" t="str">
        <f t="shared" si="34"/>
        <v/>
      </c>
      <c r="AF65" s="43"/>
      <c r="AG65" s="19" t="str">
        <f t="shared" si="35"/>
        <v/>
      </c>
      <c r="AH65" s="43"/>
      <c r="AI65" s="19" t="str">
        <f t="shared" si="36"/>
        <v/>
      </c>
      <c r="AJ65" s="43"/>
      <c r="AK65" s="19" t="str">
        <f t="shared" si="37"/>
        <v/>
      </c>
      <c r="AL65" s="43"/>
      <c r="AM65" s="19" t="str">
        <f t="shared" si="38"/>
        <v/>
      </c>
      <c r="AN65" s="43"/>
      <c r="AO65" s="19" t="str">
        <f t="shared" si="39"/>
        <v/>
      </c>
      <c r="AP65" s="43"/>
      <c r="AQ65" s="19" t="str">
        <f t="shared" si="40"/>
        <v/>
      </c>
      <c r="AR65" s="43"/>
      <c r="AS65" s="19" t="str">
        <f t="shared" si="41"/>
        <v/>
      </c>
      <c r="AT65" s="42"/>
      <c r="AU65" s="19" t="str">
        <f t="shared" si="42"/>
        <v/>
      </c>
      <c r="AV65" s="42"/>
      <c r="AW65" s="19" t="str">
        <f t="shared" si="43"/>
        <v/>
      </c>
      <c r="AX65" s="42"/>
      <c r="AY65" s="19" t="str">
        <f t="shared" si="44"/>
        <v/>
      </c>
      <c r="AZ65" s="165"/>
    </row>
    <row r="66" spans="1:440" ht="15.75" thickBot="1" x14ac:dyDescent="0.3">
      <c r="A66" s="141"/>
      <c r="B66" s="142"/>
      <c r="C66" s="143"/>
      <c r="D66" s="143"/>
      <c r="E66" s="144"/>
      <c r="F66" s="145"/>
      <c r="G66" s="146"/>
      <c r="H66" s="141"/>
      <c r="I66" s="147">
        <f t="shared" si="23"/>
        <v>0</v>
      </c>
      <c r="J66" s="148"/>
      <c r="K66" s="147" t="str">
        <f t="shared" si="24"/>
        <v/>
      </c>
      <c r="L66" s="148"/>
      <c r="M66" s="147" t="str">
        <f t="shared" si="25"/>
        <v/>
      </c>
      <c r="N66" s="149"/>
      <c r="O66" s="147" t="str">
        <f t="shared" si="26"/>
        <v/>
      </c>
      <c r="P66" s="152"/>
      <c r="Q66" s="147" t="str">
        <f t="shared" si="27"/>
        <v/>
      </c>
      <c r="R66" s="149"/>
      <c r="S66" s="147" t="str">
        <f t="shared" si="28"/>
        <v/>
      </c>
      <c r="T66" s="149"/>
      <c r="U66" s="167" t="str">
        <f t="shared" si="29"/>
        <v/>
      </c>
      <c r="V66" s="149"/>
      <c r="W66" s="147" t="str">
        <f t="shared" si="30"/>
        <v/>
      </c>
      <c r="X66" s="149"/>
      <c r="Y66" s="147" t="str">
        <f t="shared" si="31"/>
        <v/>
      </c>
      <c r="Z66" s="149"/>
      <c r="AA66" s="147" t="str">
        <f t="shared" si="32"/>
        <v/>
      </c>
      <c r="AB66" s="149"/>
      <c r="AC66" s="147" t="str">
        <f t="shared" si="33"/>
        <v/>
      </c>
      <c r="AD66" s="149"/>
      <c r="AE66" s="147" t="str">
        <f t="shared" si="34"/>
        <v/>
      </c>
      <c r="AF66" s="149"/>
      <c r="AG66" s="147" t="str">
        <f t="shared" si="35"/>
        <v/>
      </c>
      <c r="AH66" s="149"/>
      <c r="AI66" s="147" t="str">
        <f t="shared" si="36"/>
        <v/>
      </c>
      <c r="AJ66" s="149"/>
      <c r="AK66" s="147" t="str">
        <f t="shared" si="37"/>
        <v/>
      </c>
      <c r="AL66" s="149"/>
      <c r="AM66" s="147" t="str">
        <f t="shared" si="38"/>
        <v/>
      </c>
      <c r="AN66" s="149"/>
      <c r="AO66" s="147" t="str">
        <f t="shared" si="39"/>
        <v/>
      </c>
      <c r="AP66" s="149"/>
      <c r="AQ66" s="147" t="str">
        <f t="shared" si="40"/>
        <v/>
      </c>
      <c r="AR66" s="149"/>
      <c r="AS66" s="147" t="str">
        <f t="shared" si="41"/>
        <v/>
      </c>
      <c r="AT66" s="149"/>
      <c r="AU66" s="147" t="str">
        <f t="shared" si="42"/>
        <v/>
      </c>
      <c r="AV66" s="149"/>
      <c r="AW66" s="147" t="str">
        <f t="shared" si="43"/>
        <v/>
      </c>
      <c r="AX66" s="149"/>
      <c r="AY66" s="147" t="str">
        <f t="shared" si="44"/>
        <v/>
      </c>
    </row>
    <row r="67" spans="1:440" s="126" customFormat="1" x14ac:dyDescent="0.25">
      <c r="A67" s="114"/>
      <c r="B67" s="115"/>
      <c r="C67" s="116"/>
      <c r="D67" s="116"/>
      <c r="E67" s="117"/>
      <c r="F67" s="118"/>
      <c r="G67" s="140"/>
      <c r="H67" s="119"/>
      <c r="I67" s="120">
        <f t="shared" si="23"/>
        <v>0</v>
      </c>
      <c r="J67" s="155"/>
      <c r="K67" s="120" t="str">
        <f t="shared" si="24"/>
        <v/>
      </c>
      <c r="L67" s="155"/>
      <c r="M67" s="120" t="str">
        <f t="shared" si="25"/>
        <v/>
      </c>
      <c r="N67" s="122"/>
      <c r="O67" s="120" t="str">
        <f t="shared" si="26"/>
        <v/>
      </c>
      <c r="P67" s="123"/>
      <c r="Q67" s="120" t="str">
        <f t="shared" si="27"/>
        <v/>
      </c>
      <c r="R67" s="122"/>
      <c r="S67" s="120" t="str">
        <f t="shared" si="28"/>
        <v/>
      </c>
      <c r="T67" s="124"/>
      <c r="U67" s="120" t="str">
        <f t="shared" si="29"/>
        <v/>
      </c>
      <c r="V67" s="124"/>
      <c r="W67" s="120" t="str">
        <f t="shared" si="30"/>
        <v/>
      </c>
      <c r="X67" s="122"/>
      <c r="Y67" s="120" t="str">
        <f t="shared" si="31"/>
        <v/>
      </c>
      <c r="Z67" s="124"/>
      <c r="AA67" s="120" t="str">
        <f t="shared" si="32"/>
        <v/>
      </c>
      <c r="AB67" s="124"/>
      <c r="AC67" s="120" t="str">
        <f t="shared" si="33"/>
        <v/>
      </c>
      <c r="AD67" s="124"/>
      <c r="AE67" s="120" t="str">
        <f t="shared" si="34"/>
        <v/>
      </c>
      <c r="AF67" s="124"/>
      <c r="AG67" s="120" t="str">
        <f t="shared" si="35"/>
        <v/>
      </c>
      <c r="AH67" s="124"/>
      <c r="AI67" s="120" t="str">
        <f t="shared" si="36"/>
        <v/>
      </c>
      <c r="AJ67" s="124"/>
      <c r="AK67" s="120" t="str">
        <f t="shared" si="37"/>
        <v/>
      </c>
      <c r="AL67" s="124"/>
      <c r="AM67" s="120" t="str">
        <f t="shared" si="38"/>
        <v/>
      </c>
      <c r="AN67" s="124"/>
      <c r="AO67" s="120" t="str">
        <f t="shared" si="39"/>
        <v/>
      </c>
      <c r="AP67" s="124"/>
      <c r="AQ67" s="120" t="str">
        <f t="shared" si="40"/>
        <v/>
      </c>
      <c r="AR67" s="124"/>
      <c r="AS67" s="120" t="str">
        <f t="shared" si="41"/>
        <v/>
      </c>
      <c r="AT67" s="124"/>
      <c r="AU67" s="120" t="str">
        <f t="shared" si="42"/>
        <v/>
      </c>
      <c r="AV67" s="124"/>
      <c r="AW67" s="120" t="str">
        <f t="shared" si="43"/>
        <v/>
      </c>
      <c r="AX67" s="124"/>
      <c r="AY67" s="120" t="str">
        <f t="shared" si="44"/>
        <v/>
      </c>
      <c r="AZ67" s="125"/>
    </row>
    <row r="68" spans="1:440" x14ac:dyDescent="0.25">
      <c r="A68" s="127"/>
      <c r="B68" s="59"/>
      <c r="C68" s="18"/>
      <c r="D68" s="18"/>
      <c r="E68" s="34"/>
      <c r="F68" s="46"/>
      <c r="G68" s="47"/>
      <c r="H68" s="26"/>
      <c r="I68" s="19">
        <f t="shared" si="23"/>
        <v>0</v>
      </c>
      <c r="J68" s="37"/>
      <c r="K68" s="19" t="str">
        <f t="shared" si="24"/>
        <v/>
      </c>
      <c r="L68" s="37"/>
      <c r="M68" s="19" t="str">
        <f t="shared" si="25"/>
        <v/>
      </c>
      <c r="N68" s="42"/>
      <c r="O68" s="19" t="str">
        <f t="shared" si="26"/>
        <v/>
      </c>
      <c r="P68" s="44"/>
      <c r="Q68" s="19" t="str">
        <f t="shared" si="27"/>
        <v/>
      </c>
      <c r="R68" s="42"/>
      <c r="S68" s="19" t="str">
        <f t="shared" si="28"/>
        <v/>
      </c>
      <c r="T68" s="43"/>
      <c r="U68" s="19" t="str">
        <f t="shared" si="29"/>
        <v/>
      </c>
      <c r="V68" s="43"/>
      <c r="W68" s="19" t="str">
        <f t="shared" si="30"/>
        <v/>
      </c>
      <c r="X68" s="43"/>
      <c r="Y68" s="19" t="str">
        <f t="shared" si="31"/>
        <v/>
      </c>
      <c r="Z68" s="43"/>
      <c r="AA68" s="19" t="str">
        <f t="shared" si="32"/>
        <v/>
      </c>
      <c r="AB68" s="43"/>
      <c r="AC68" s="19" t="str">
        <f t="shared" si="33"/>
        <v/>
      </c>
      <c r="AD68" s="43"/>
      <c r="AE68" s="19" t="str">
        <f t="shared" si="34"/>
        <v/>
      </c>
      <c r="AF68" s="43"/>
      <c r="AG68" s="19" t="str">
        <f t="shared" si="35"/>
        <v/>
      </c>
      <c r="AH68" s="43"/>
      <c r="AI68" s="19" t="str">
        <f t="shared" si="36"/>
        <v/>
      </c>
      <c r="AJ68" s="43"/>
      <c r="AK68" s="19" t="str">
        <f t="shared" si="37"/>
        <v/>
      </c>
      <c r="AL68" s="43"/>
      <c r="AM68" s="19" t="str">
        <f t="shared" si="38"/>
        <v/>
      </c>
      <c r="AN68" s="43"/>
      <c r="AO68" s="19" t="str">
        <f t="shared" si="39"/>
        <v/>
      </c>
      <c r="AP68" s="43"/>
      <c r="AQ68" s="19" t="str">
        <f t="shared" si="40"/>
        <v/>
      </c>
      <c r="AR68" s="43"/>
      <c r="AS68" s="19" t="str">
        <f t="shared" si="41"/>
        <v/>
      </c>
      <c r="AT68" s="43"/>
      <c r="AU68" s="19" t="str">
        <f t="shared" si="42"/>
        <v/>
      </c>
      <c r="AV68" s="43"/>
      <c r="AW68" s="19" t="str">
        <f t="shared" si="43"/>
        <v/>
      </c>
      <c r="AX68" s="43"/>
      <c r="AY68" s="19" t="str">
        <f t="shared" si="44"/>
        <v/>
      </c>
    </row>
    <row r="69" spans="1:440" x14ac:dyDescent="0.25">
      <c r="A69" s="127"/>
      <c r="B69" s="59"/>
      <c r="C69" s="18"/>
      <c r="D69" s="18"/>
      <c r="E69" s="34"/>
      <c r="F69" s="46"/>
      <c r="G69" s="47"/>
      <c r="H69" s="26"/>
      <c r="I69" s="19">
        <f t="shared" si="23"/>
        <v>0</v>
      </c>
      <c r="J69" s="37"/>
      <c r="K69" s="19" t="str">
        <f t="shared" si="24"/>
        <v/>
      </c>
      <c r="L69" s="37"/>
      <c r="M69" s="19" t="str">
        <f t="shared" si="25"/>
        <v/>
      </c>
      <c r="N69" s="42"/>
      <c r="O69" s="19" t="str">
        <f t="shared" si="26"/>
        <v/>
      </c>
      <c r="P69" s="44"/>
      <c r="Q69" s="19" t="str">
        <f t="shared" si="27"/>
        <v/>
      </c>
      <c r="R69" s="42"/>
      <c r="S69" s="19" t="str">
        <f t="shared" si="28"/>
        <v/>
      </c>
      <c r="T69" s="43"/>
      <c r="U69" s="19" t="str">
        <f t="shared" si="29"/>
        <v/>
      </c>
      <c r="V69" s="42"/>
      <c r="W69" s="19" t="str">
        <f t="shared" si="30"/>
        <v/>
      </c>
      <c r="X69" s="42"/>
      <c r="Y69" s="19" t="str">
        <f t="shared" si="31"/>
        <v/>
      </c>
      <c r="Z69" s="42"/>
      <c r="AA69" s="19" t="str">
        <f t="shared" si="32"/>
        <v/>
      </c>
      <c r="AB69" s="42"/>
      <c r="AC69" s="19" t="str">
        <f t="shared" si="33"/>
        <v/>
      </c>
      <c r="AD69" s="42"/>
      <c r="AE69" s="19" t="str">
        <f t="shared" si="34"/>
        <v/>
      </c>
      <c r="AF69" s="42"/>
      <c r="AG69" s="19" t="str">
        <f t="shared" si="35"/>
        <v/>
      </c>
      <c r="AH69" s="42"/>
      <c r="AI69" s="19" t="str">
        <f t="shared" si="36"/>
        <v/>
      </c>
      <c r="AJ69" s="42"/>
      <c r="AK69" s="19" t="str">
        <f t="shared" si="37"/>
        <v/>
      </c>
      <c r="AL69" s="42"/>
      <c r="AM69" s="19" t="str">
        <f t="shared" si="38"/>
        <v/>
      </c>
      <c r="AN69" s="42"/>
      <c r="AO69" s="19" t="str">
        <f t="shared" si="39"/>
        <v/>
      </c>
      <c r="AP69" s="42"/>
      <c r="AQ69" s="19" t="str">
        <f t="shared" si="40"/>
        <v/>
      </c>
      <c r="AR69" s="42"/>
      <c r="AS69" s="19" t="str">
        <f t="shared" si="41"/>
        <v/>
      </c>
      <c r="AT69" s="42"/>
      <c r="AU69" s="19" t="str">
        <f t="shared" si="42"/>
        <v/>
      </c>
      <c r="AV69" s="42"/>
      <c r="AW69" s="19" t="str">
        <f t="shared" si="43"/>
        <v/>
      </c>
      <c r="AX69" s="42"/>
      <c r="AY69" s="19" t="str">
        <f t="shared" si="44"/>
        <v/>
      </c>
    </row>
    <row r="70" spans="1:440" x14ac:dyDescent="0.25">
      <c r="A70" s="127"/>
      <c r="B70" s="59"/>
      <c r="C70" s="18"/>
      <c r="D70" s="18"/>
      <c r="E70" s="34"/>
      <c r="F70" s="46"/>
      <c r="G70" s="47"/>
      <c r="H70" s="26"/>
      <c r="I70" s="19">
        <f t="shared" si="23"/>
        <v>0</v>
      </c>
      <c r="J70" s="37"/>
      <c r="K70" s="19" t="str">
        <f t="shared" ref="K70:K71" si="45">IF(J70&gt;0,(J$3-J70)*K$3+K$3,"")</f>
        <v/>
      </c>
      <c r="L70" s="37"/>
      <c r="M70" s="19" t="str">
        <f t="shared" ref="M70:M71" si="46">IF(L70&gt;0,(L$3-L70)*M$3+M$3,"")</f>
        <v/>
      </c>
      <c r="N70" s="42"/>
      <c r="O70" s="19" t="str">
        <f t="shared" ref="O70:O71" si="47">IF(N70&gt;0,(N$3-N70)*O$3+O$3,"")</f>
        <v/>
      </c>
      <c r="P70" s="42"/>
      <c r="Q70" s="19" t="str">
        <f t="shared" ref="Q70:Q71" si="48">IF(P70&gt;0,(P$3-P70)*Q$3+Q$3,"")</f>
        <v/>
      </c>
      <c r="R70" s="42"/>
      <c r="S70" s="19" t="str">
        <f t="shared" ref="S70:S71" si="49">IF(R70&gt;0,(R$3-R70)*S$3+S$3,"")</f>
        <v/>
      </c>
      <c r="T70" s="43"/>
      <c r="U70" s="19" t="str">
        <f t="shared" ref="U70:U71" si="50">IF(T70&gt;0,(T$3-T70)*U$3+U$3,"")</f>
        <v/>
      </c>
      <c r="V70" s="43"/>
      <c r="W70" s="19" t="str">
        <f t="shared" ref="W70:W71" si="51">IF(V70&gt;0,(V$3-V70)*W$3+W$3,"")</f>
        <v/>
      </c>
      <c r="X70" s="42"/>
      <c r="Y70" s="19" t="str">
        <f t="shared" ref="Y70:Y71" si="52">IF(X70&gt;0,(X$3-X70)*Y$3+Y$3,"")</f>
        <v/>
      </c>
      <c r="Z70" s="43"/>
      <c r="AA70" s="19" t="str">
        <f t="shared" ref="AA70:AA71" si="53">IF(Z70&gt;0,(Z$3-Z70)*AA$3+AA$3,"")</f>
        <v/>
      </c>
      <c r="AB70" s="43"/>
      <c r="AC70" s="19" t="str">
        <f t="shared" ref="AC70:AC71" si="54">IF(AB70&gt;0,(AB$3-AB70)*AC$3+AC$3,"")</f>
        <v/>
      </c>
      <c r="AD70" s="43"/>
      <c r="AE70" s="19" t="str">
        <f t="shared" ref="AE70:AE71" si="55">IF(AD70&gt;0,(AD$3-AD70)*AE$3+AE$3,"")</f>
        <v/>
      </c>
      <c r="AF70" s="43"/>
      <c r="AG70" s="19" t="str">
        <f t="shared" ref="AG70:AG71" si="56">IF(AF70&gt;0,(AF$3-AF70)*AG$3+AG$3,"")</f>
        <v/>
      </c>
      <c r="AH70" s="43"/>
      <c r="AI70" s="19" t="str">
        <f t="shared" ref="AI70:AI71" si="57">IF(AH70&gt;0,(AH$3-AH70)*AI$3+AI$3,"")</f>
        <v/>
      </c>
      <c r="AJ70" s="43"/>
      <c r="AK70" s="19" t="str">
        <f t="shared" ref="AK70:AK71" si="58">IF(AJ70&gt;0,(AJ$3-AJ70)*AK$3+AK$3,"")</f>
        <v/>
      </c>
      <c r="AL70" s="43"/>
      <c r="AM70" s="19" t="str">
        <f t="shared" ref="AM70:AM71" si="59">IF(AL70&gt;0,(AL$3-AL70)*AM$3+AM$3,"")</f>
        <v/>
      </c>
      <c r="AN70" s="43"/>
      <c r="AO70" s="19" t="str">
        <f t="shared" ref="AO70:AO71" si="60">IF(AN70&gt;0,(AN$3-AN70)*AO$3+AO$3,"")</f>
        <v/>
      </c>
      <c r="AP70" s="43"/>
      <c r="AQ70" s="19" t="str">
        <f t="shared" ref="AQ70:AQ71" si="61">IF(AP70&gt;0,(AP$3-AP70)*AQ$3+AQ$3,"")</f>
        <v/>
      </c>
      <c r="AR70" s="43"/>
      <c r="AS70" s="19" t="str">
        <f t="shared" ref="AS70:AS71" si="62">IF(AR70&gt;0,(AR$3-AR70)*AS$3+AS$3,"")</f>
        <v/>
      </c>
      <c r="AT70" s="43"/>
      <c r="AU70" s="19" t="str">
        <f t="shared" ref="AU70:AU71" si="63">IF(AT70&gt;0,(AT$3-AT70)*AU$3+AU$3,"")</f>
        <v/>
      </c>
      <c r="AV70" s="43"/>
      <c r="AW70" s="19" t="str">
        <f t="shared" ref="AW70:AW71" si="64">IF(AV70&gt;0,(AV$3-AV70)*AW$3+AW$3,"")</f>
        <v/>
      </c>
      <c r="AX70" s="43"/>
      <c r="AY70" s="19" t="str">
        <f t="shared" ref="AY70:AY71" si="65">IF(AX70&gt;0,(AX$3-AX70)*AY$3+AY$3,"")</f>
        <v/>
      </c>
    </row>
    <row r="71" spans="1:440" s="179" customFormat="1" x14ac:dyDescent="0.25">
      <c r="A71" s="127"/>
      <c r="B71" s="59"/>
      <c r="C71" s="18"/>
      <c r="D71" s="18"/>
      <c r="E71" s="34"/>
      <c r="F71" s="46"/>
      <c r="G71" s="47"/>
      <c r="H71" s="26"/>
      <c r="I71" s="19">
        <f t="shared" si="23"/>
        <v>0</v>
      </c>
      <c r="J71" s="37"/>
      <c r="K71" s="19" t="str">
        <f t="shared" si="45"/>
        <v/>
      </c>
      <c r="L71" s="37"/>
      <c r="M71" s="19" t="str">
        <f t="shared" si="46"/>
        <v/>
      </c>
      <c r="N71" s="42"/>
      <c r="O71" s="19" t="str">
        <f t="shared" si="47"/>
        <v/>
      </c>
      <c r="P71" s="42"/>
      <c r="Q71" s="19" t="str">
        <f t="shared" si="48"/>
        <v/>
      </c>
      <c r="R71" s="42"/>
      <c r="S71" s="19" t="str">
        <f t="shared" si="49"/>
        <v/>
      </c>
      <c r="T71" s="43"/>
      <c r="U71" s="19" t="str">
        <f t="shared" si="50"/>
        <v/>
      </c>
      <c r="V71" s="42"/>
      <c r="W71" s="19" t="str">
        <f t="shared" si="51"/>
        <v/>
      </c>
      <c r="X71" s="42"/>
      <c r="Y71" s="19" t="str">
        <f t="shared" si="52"/>
        <v/>
      </c>
      <c r="Z71" s="42"/>
      <c r="AA71" s="19" t="str">
        <f t="shared" si="53"/>
        <v/>
      </c>
      <c r="AB71" s="42"/>
      <c r="AC71" s="19" t="str">
        <f t="shared" si="54"/>
        <v/>
      </c>
      <c r="AD71" s="42"/>
      <c r="AE71" s="19" t="str">
        <f t="shared" si="55"/>
        <v/>
      </c>
      <c r="AF71" s="42"/>
      <c r="AG71" s="19" t="str">
        <f t="shared" si="56"/>
        <v/>
      </c>
      <c r="AH71" s="42"/>
      <c r="AI71" s="19" t="str">
        <f t="shared" si="57"/>
        <v/>
      </c>
      <c r="AJ71" s="42"/>
      <c r="AK71" s="19" t="str">
        <f t="shared" si="58"/>
        <v/>
      </c>
      <c r="AL71" s="42"/>
      <c r="AM71" s="19" t="str">
        <f t="shared" si="59"/>
        <v/>
      </c>
      <c r="AN71" s="42"/>
      <c r="AO71" s="19" t="str">
        <f t="shared" si="60"/>
        <v/>
      </c>
      <c r="AP71" s="42"/>
      <c r="AQ71" s="19" t="str">
        <f t="shared" si="61"/>
        <v/>
      </c>
      <c r="AR71" s="42"/>
      <c r="AS71" s="19" t="str">
        <f t="shared" si="62"/>
        <v/>
      </c>
      <c r="AT71" s="43"/>
      <c r="AU71" s="19" t="str">
        <f t="shared" si="63"/>
        <v/>
      </c>
      <c r="AV71" s="43"/>
      <c r="AW71" s="19" t="str">
        <f t="shared" si="64"/>
        <v/>
      </c>
      <c r="AX71" s="43"/>
      <c r="AY71" s="19" t="str">
        <f t="shared" si="65"/>
        <v/>
      </c>
      <c r="AZ71" s="165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F71" s="166"/>
      <c r="CG71" s="166"/>
      <c r="CH71" s="166"/>
      <c r="CI71" s="166"/>
      <c r="CJ71" s="166"/>
      <c r="CK71" s="166"/>
      <c r="CL71" s="166"/>
      <c r="CM71" s="166"/>
      <c r="CN71" s="166"/>
      <c r="CO71" s="166"/>
      <c r="CP71" s="166"/>
      <c r="CQ71" s="166"/>
      <c r="CR71" s="166"/>
      <c r="CS71" s="166"/>
      <c r="CT71" s="166"/>
      <c r="CU71" s="166"/>
      <c r="CV71" s="166"/>
      <c r="CW71" s="166"/>
      <c r="CX71" s="166"/>
      <c r="CY71" s="166"/>
      <c r="CZ71" s="166"/>
      <c r="DA71" s="166"/>
      <c r="DB71" s="166"/>
      <c r="DC71" s="166"/>
      <c r="DD71" s="166"/>
      <c r="DE71" s="166"/>
      <c r="DF71" s="166"/>
      <c r="DG71" s="166"/>
      <c r="DH71" s="166"/>
      <c r="DI71" s="166"/>
      <c r="DJ71" s="166"/>
      <c r="DK71" s="166"/>
      <c r="DL71" s="166"/>
      <c r="DM71" s="166"/>
      <c r="DN71" s="166"/>
      <c r="DO71" s="166"/>
      <c r="DP71" s="166"/>
      <c r="DQ71" s="166"/>
      <c r="DR71" s="166"/>
      <c r="DS71" s="166"/>
      <c r="DT71" s="166"/>
      <c r="DU71" s="166"/>
      <c r="DV71" s="166"/>
      <c r="DW71" s="166"/>
      <c r="DX71" s="166"/>
      <c r="DY71" s="166"/>
      <c r="DZ71" s="166"/>
      <c r="EA71" s="166"/>
      <c r="EB71" s="166"/>
      <c r="EC71" s="166"/>
      <c r="ED71" s="166"/>
      <c r="EE71" s="166"/>
      <c r="EF71" s="166"/>
      <c r="EG71" s="166"/>
      <c r="EH71" s="166"/>
      <c r="EI71" s="166"/>
      <c r="EJ71" s="166"/>
      <c r="EK71" s="166"/>
      <c r="EL71" s="166"/>
      <c r="EM71" s="166"/>
      <c r="EN71" s="166"/>
      <c r="EO71" s="166"/>
      <c r="EP71" s="166"/>
      <c r="EQ71" s="166"/>
      <c r="ER71" s="166"/>
      <c r="ES71" s="166"/>
      <c r="ET71" s="166"/>
      <c r="EU71" s="166"/>
      <c r="EV71" s="166"/>
      <c r="EW71" s="166"/>
      <c r="EX71" s="166"/>
      <c r="EY71" s="166"/>
      <c r="EZ71" s="166"/>
      <c r="FA71" s="166"/>
      <c r="FB71" s="166"/>
      <c r="FC71" s="166"/>
      <c r="FD71" s="166"/>
      <c r="FE71" s="166"/>
      <c r="FF71" s="166"/>
      <c r="FG71" s="166"/>
      <c r="FH71" s="166"/>
      <c r="FI71" s="166"/>
      <c r="FJ71" s="166"/>
      <c r="FK71" s="166"/>
      <c r="FL71" s="166"/>
      <c r="FM71" s="166"/>
      <c r="FN71" s="166"/>
      <c r="FO71" s="166"/>
      <c r="FP71" s="166"/>
      <c r="FQ71" s="166"/>
      <c r="FR71" s="166"/>
      <c r="FS71" s="166"/>
      <c r="FT71" s="166"/>
      <c r="FU71" s="166"/>
      <c r="FV71" s="166"/>
      <c r="FW71" s="166"/>
      <c r="FX71" s="166"/>
      <c r="FY71" s="166"/>
      <c r="FZ71" s="166"/>
      <c r="GA71" s="166"/>
      <c r="GB71" s="166"/>
      <c r="GC71" s="166"/>
      <c r="GD71" s="166"/>
      <c r="GE71" s="166"/>
      <c r="GF71" s="166"/>
      <c r="GG71" s="166"/>
      <c r="GH71" s="166"/>
      <c r="GI71" s="166"/>
      <c r="GJ71" s="166"/>
      <c r="GK71" s="166"/>
      <c r="GL71" s="166"/>
      <c r="GM71" s="166"/>
      <c r="GN71" s="166"/>
      <c r="GO71" s="166"/>
      <c r="GP71" s="166"/>
      <c r="GQ71" s="166"/>
      <c r="GR71" s="166"/>
      <c r="GS71" s="166"/>
      <c r="GT71" s="166"/>
      <c r="GU71" s="166"/>
      <c r="GV71" s="166"/>
      <c r="GW71" s="166"/>
      <c r="GX71" s="166"/>
      <c r="GY71" s="166"/>
      <c r="GZ71" s="166"/>
      <c r="HA71" s="166"/>
      <c r="HB71" s="166"/>
      <c r="HC71" s="166"/>
      <c r="HD71" s="166"/>
      <c r="HE71" s="166"/>
      <c r="HF71" s="166"/>
      <c r="HG71" s="166"/>
      <c r="HH71" s="166"/>
      <c r="HI71" s="166"/>
      <c r="HJ71" s="166"/>
      <c r="HK71" s="166"/>
      <c r="HL71" s="166"/>
      <c r="HM71" s="166"/>
      <c r="HN71" s="166"/>
      <c r="HO71" s="166"/>
      <c r="HP71" s="166"/>
      <c r="HQ71" s="166"/>
      <c r="HR71" s="166"/>
      <c r="HS71" s="166"/>
      <c r="HT71" s="166"/>
      <c r="HU71" s="166"/>
      <c r="HV71" s="166"/>
      <c r="HW71" s="166"/>
      <c r="HX71" s="166"/>
      <c r="HY71" s="166"/>
      <c r="HZ71" s="166"/>
      <c r="IA71" s="166"/>
      <c r="IB71" s="166"/>
      <c r="IC71" s="166"/>
      <c r="ID71" s="166"/>
      <c r="IE71" s="166"/>
      <c r="IF71" s="166"/>
      <c r="IG71" s="166"/>
      <c r="IH71" s="166"/>
      <c r="II71" s="166"/>
      <c r="IJ71" s="166"/>
      <c r="IK71" s="166"/>
      <c r="IL71" s="166"/>
      <c r="IM71" s="166"/>
      <c r="IN71" s="166"/>
      <c r="IO71" s="166"/>
      <c r="IP71" s="166"/>
      <c r="IQ71" s="166"/>
      <c r="IR71" s="166"/>
      <c r="IS71" s="166"/>
      <c r="IT71" s="166"/>
      <c r="IU71" s="166"/>
      <c r="IV71" s="166"/>
      <c r="IW71" s="166"/>
      <c r="IX71" s="166"/>
      <c r="IY71" s="166"/>
      <c r="IZ71" s="166"/>
      <c r="JA71" s="166"/>
      <c r="JB71" s="166"/>
      <c r="JC71" s="166"/>
      <c r="JD71" s="166"/>
      <c r="JE71" s="166"/>
      <c r="JF71" s="166"/>
      <c r="JG71" s="166"/>
      <c r="JH71" s="166"/>
      <c r="JI71" s="166"/>
      <c r="JJ71" s="166"/>
      <c r="JK71" s="166"/>
      <c r="JL71" s="166"/>
      <c r="JM71" s="166"/>
      <c r="JN71" s="166"/>
      <c r="JO71" s="166"/>
      <c r="JP71" s="166"/>
      <c r="JQ71" s="166"/>
      <c r="JR71" s="166"/>
      <c r="JS71" s="166"/>
      <c r="JT71" s="166"/>
      <c r="JU71" s="166"/>
      <c r="JV71" s="166"/>
      <c r="JW71" s="166"/>
      <c r="JX71" s="166"/>
      <c r="JY71" s="166"/>
      <c r="JZ71" s="166"/>
      <c r="KA71" s="166"/>
      <c r="KB71" s="166"/>
      <c r="KC71" s="166"/>
      <c r="KD71" s="166"/>
      <c r="KE71" s="166"/>
      <c r="KF71" s="166"/>
      <c r="KG71" s="166"/>
      <c r="KH71" s="166"/>
      <c r="KI71" s="166"/>
      <c r="KJ71" s="166"/>
      <c r="KK71" s="166"/>
      <c r="KL71" s="166"/>
      <c r="KM71" s="166"/>
      <c r="KN71" s="166"/>
      <c r="KO71" s="166"/>
      <c r="KP71" s="166"/>
      <c r="KQ71" s="166"/>
      <c r="KR71" s="166"/>
      <c r="KS71" s="166"/>
      <c r="KT71" s="166"/>
      <c r="KU71" s="166"/>
      <c r="KV71" s="166"/>
      <c r="KW71" s="166"/>
      <c r="KX71" s="166"/>
      <c r="KY71" s="166"/>
      <c r="KZ71" s="166"/>
      <c r="LA71" s="166"/>
      <c r="LB71" s="166"/>
      <c r="LC71" s="166"/>
      <c r="LD71" s="166"/>
      <c r="LE71" s="166"/>
      <c r="LF71" s="166"/>
      <c r="LG71" s="166"/>
      <c r="LH71" s="166"/>
      <c r="LI71" s="166"/>
      <c r="LJ71" s="166"/>
      <c r="LK71" s="166"/>
      <c r="LL71" s="166"/>
      <c r="LM71" s="166"/>
      <c r="LN71" s="166"/>
      <c r="LO71" s="166"/>
      <c r="LP71" s="166"/>
      <c r="LQ71" s="166"/>
      <c r="LR71" s="166"/>
      <c r="LS71" s="166"/>
      <c r="LT71" s="166"/>
      <c r="LU71" s="166"/>
      <c r="LV71" s="166"/>
      <c r="LW71" s="166"/>
      <c r="LX71" s="166"/>
      <c r="LY71" s="166"/>
      <c r="LZ71" s="166"/>
      <c r="MA71" s="166"/>
      <c r="MB71" s="166"/>
      <c r="MC71" s="166"/>
      <c r="MD71" s="166"/>
      <c r="ME71" s="166"/>
      <c r="MF71" s="166"/>
      <c r="MG71" s="166"/>
      <c r="MH71" s="166"/>
      <c r="MI71" s="166"/>
      <c r="MJ71" s="166"/>
      <c r="MK71" s="166"/>
      <c r="ML71" s="166"/>
      <c r="MM71" s="166"/>
      <c r="MN71" s="166"/>
      <c r="MO71" s="166"/>
      <c r="MP71" s="166"/>
      <c r="MQ71" s="166"/>
      <c r="MR71" s="166"/>
      <c r="MS71" s="166"/>
      <c r="MT71" s="166"/>
      <c r="MU71" s="166"/>
      <c r="MV71" s="166"/>
      <c r="MW71" s="166"/>
      <c r="MX71" s="166"/>
      <c r="MY71" s="166"/>
      <c r="MZ71" s="166"/>
      <c r="NA71" s="166"/>
      <c r="NB71" s="166"/>
      <c r="NC71" s="166"/>
      <c r="ND71" s="166"/>
      <c r="NE71" s="166"/>
      <c r="NF71" s="166"/>
      <c r="NG71" s="166"/>
      <c r="NH71" s="166"/>
      <c r="NI71" s="166"/>
      <c r="NJ71" s="166"/>
      <c r="NK71" s="166"/>
      <c r="NL71" s="166"/>
      <c r="NM71" s="166"/>
      <c r="NN71" s="166"/>
      <c r="NO71" s="166"/>
      <c r="NP71" s="166"/>
      <c r="NQ71" s="166"/>
      <c r="NR71" s="166"/>
      <c r="NS71" s="166"/>
      <c r="NT71" s="166"/>
      <c r="NU71" s="166"/>
      <c r="NV71" s="166"/>
      <c r="NW71" s="166"/>
      <c r="NX71" s="166"/>
      <c r="NY71" s="166"/>
      <c r="NZ71" s="166"/>
      <c r="OA71" s="166"/>
      <c r="OB71" s="166"/>
      <c r="OC71" s="166"/>
      <c r="OD71" s="166"/>
      <c r="OE71" s="166"/>
      <c r="OF71" s="166"/>
      <c r="OG71" s="166"/>
      <c r="OH71" s="166"/>
      <c r="OI71" s="166"/>
      <c r="OJ71" s="166"/>
      <c r="OK71" s="166"/>
      <c r="OL71" s="166"/>
      <c r="OM71" s="166"/>
      <c r="ON71" s="166"/>
      <c r="OO71" s="166"/>
      <c r="OP71" s="166"/>
      <c r="OQ71" s="166"/>
      <c r="OR71" s="166"/>
      <c r="OS71" s="166"/>
      <c r="OT71" s="166"/>
      <c r="OU71" s="166"/>
      <c r="OV71" s="166"/>
      <c r="OW71" s="166"/>
      <c r="OX71" s="166"/>
      <c r="OY71" s="166"/>
      <c r="OZ71" s="166"/>
      <c r="PA71" s="166"/>
      <c r="PB71" s="166"/>
      <c r="PC71" s="166"/>
      <c r="PD71" s="166"/>
      <c r="PE71" s="166"/>
      <c r="PF71" s="166"/>
      <c r="PG71" s="166"/>
      <c r="PH71" s="166"/>
      <c r="PI71" s="166"/>
      <c r="PJ71" s="166"/>
      <c r="PK71" s="166"/>
      <c r="PL71" s="166"/>
      <c r="PM71" s="166"/>
      <c r="PN71" s="166"/>
      <c r="PO71" s="166"/>
      <c r="PP71" s="166"/>
      <c r="PQ71" s="166"/>
      <c r="PR71" s="166"/>
      <c r="PS71" s="166"/>
      <c r="PT71" s="166"/>
      <c r="PU71" s="166"/>
      <c r="PV71" s="166"/>
      <c r="PW71" s="166"/>
      <c r="PX71" s="166"/>
    </row>
    <row r="72" spans="1:440" x14ac:dyDescent="0.25">
      <c r="A72" s="163"/>
      <c r="B72" s="156"/>
      <c r="C72" s="143"/>
      <c r="D72" s="143"/>
      <c r="E72" s="144"/>
      <c r="F72" s="145"/>
      <c r="G72" s="146"/>
      <c r="H72" s="141"/>
      <c r="I72" s="147">
        <v>0</v>
      </c>
      <c r="J72" s="148"/>
      <c r="K72" s="147" t="s">
        <v>7</v>
      </c>
      <c r="L72" s="148"/>
      <c r="M72" s="147" t="s">
        <v>7</v>
      </c>
      <c r="N72" s="149"/>
      <c r="O72" s="147" t="s">
        <v>7</v>
      </c>
      <c r="P72" s="152"/>
      <c r="Q72" s="147" t="s">
        <v>7</v>
      </c>
      <c r="R72" s="149"/>
      <c r="S72" s="147" t="s">
        <v>7</v>
      </c>
      <c r="T72" s="150"/>
      <c r="U72" s="147" t="s">
        <v>7</v>
      </c>
      <c r="V72" s="150"/>
      <c r="W72" s="147" t="s">
        <v>7</v>
      </c>
      <c r="X72" s="149"/>
      <c r="Y72" s="147" t="s">
        <v>7</v>
      </c>
      <c r="Z72" s="150"/>
      <c r="AA72" s="147" t="s">
        <v>7</v>
      </c>
      <c r="AB72" s="150"/>
      <c r="AC72" s="147" t="s">
        <v>7</v>
      </c>
      <c r="AD72" s="150"/>
      <c r="AE72" s="147" t="s">
        <v>7</v>
      </c>
      <c r="AF72" s="150"/>
      <c r="AG72" s="147" t="s">
        <v>7</v>
      </c>
      <c r="AH72" s="150"/>
      <c r="AI72" s="147" t="s">
        <v>7</v>
      </c>
      <c r="AJ72" s="150"/>
      <c r="AK72" s="147" t="s">
        <v>7</v>
      </c>
      <c r="AL72" s="150"/>
      <c r="AM72" s="147" t="s">
        <v>7</v>
      </c>
      <c r="AN72" s="150"/>
      <c r="AO72" s="147" t="s">
        <v>7</v>
      </c>
      <c r="AP72" s="150"/>
      <c r="AQ72" s="147" t="s">
        <v>7</v>
      </c>
      <c r="AR72" s="150"/>
      <c r="AS72" s="147" t="s">
        <v>7</v>
      </c>
      <c r="AT72" s="150"/>
      <c r="AU72" s="147" t="s">
        <v>7</v>
      </c>
      <c r="AV72" s="150"/>
      <c r="AW72" s="147" t="s">
        <v>7</v>
      </c>
      <c r="AX72" s="150"/>
      <c r="AY72" s="147" t="s">
        <v>7</v>
      </c>
    </row>
    <row r="73" spans="1:440" s="169" customFormat="1" x14ac:dyDescent="0.25">
      <c r="A73" s="26"/>
      <c r="B73" s="59"/>
      <c r="C73" s="18"/>
      <c r="D73" s="18"/>
      <c r="E73" s="34"/>
      <c r="F73" s="46"/>
      <c r="G73" s="47"/>
      <c r="H73" s="26"/>
      <c r="I73" s="19">
        <f t="shared" ref="I73:I108" si="66">SUM(K73,M73,O73,Q73,S73,U73,W73,Y73,AA73,AC73,AE73,AG73,AI73,AK73,AM73,AO73,AQ73,AS73,AU73,AW73,AY73)</f>
        <v>0</v>
      </c>
      <c r="J73" s="37"/>
      <c r="K73" s="19" t="str">
        <f t="shared" ref="K73:K108" si="67">IF(J73&gt;0,(J$3-J73)*K$3+K$3,"")</f>
        <v/>
      </c>
      <c r="L73" s="37"/>
      <c r="M73" s="19" t="str">
        <f t="shared" ref="M73:M108" si="68">IF(L73&gt;0,(L$3-L73)*M$3+M$3,"")</f>
        <v/>
      </c>
      <c r="N73" s="43"/>
      <c r="O73" s="19" t="str">
        <f t="shared" ref="O73:O108" si="69">IF(N73&gt;0,(N$3-N73)*O$3+O$3,"")</f>
        <v/>
      </c>
      <c r="P73" s="43"/>
      <c r="Q73" s="19" t="str">
        <f t="shared" ref="Q73:Q108" si="70">IF(P73&gt;0,(P$3-P73)*Q$3+Q$3,"")</f>
        <v/>
      </c>
      <c r="R73" s="42"/>
      <c r="S73" s="19" t="str">
        <f t="shared" ref="S73:S108" si="71">IF(R73&gt;0,(R$3-R73)*S$3+S$3,"")</f>
        <v/>
      </c>
      <c r="T73" s="43"/>
      <c r="U73" s="19" t="str">
        <f t="shared" ref="U73:U108" si="72">IF(T73&gt;0,(T$3-T73)*U$3+U$3,"")</f>
        <v/>
      </c>
      <c r="V73" s="43"/>
      <c r="W73" s="19" t="str">
        <f t="shared" ref="W73:W108" si="73">IF(V73&gt;0,(V$3-V73)*W$3+W$3,"")</f>
        <v/>
      </c>
      <c r="X73" s="43"/>
      <c r="Y73" s="19" t="str">
        <f t="shared" ref="Y73:Y108" si="74">IF(X73&gt;0,(X$3-X73)*Y$3+Y$3,"")</f>
        <v/>
      </c>
      <c r="Z73" s="43"/>
      <c r="AA73" s="19" t="str">
        <f t="shared" ref="AA73:AA108" si="75">IF(Z73&gt;0,(Z$3-Z73)*AA$3+AA$3,"")</f>
        <v/>
      </c>
      <c r="AB73" s="43"/>
      <c r="AC73" s="19" t="str">
        <f t="shared" ref="AC73:AC108" si="76">IF(AB73&gt;0,(AB$3-AB73)*AC$3+AC$3,"")</f>
        <v/>
      </c>
      <c r="AD73" s="43"/>
      <c r="AE73" s="19" t="str">
        <f t="shared" ref="AE73:AE108" si="77">IF(AD73&gt;0,(AD$3-AD73)*AE$3+AE$3,"")</f>
        <v/>
      </c>
      <c r="AF73" s="43"/>
      <c r="AG73" s="19" t="str">
        <f t="shared" ref="AG73:AG108" si="78">IF(AF73&gt;0,(AF$3-AF73)*AG$3+AG$3,"")</f>
        <v/>
      </c>
      <c r="AH73" s="43"/>
      <c r="AI73" s="19" t="str">
        <f t="shared" ref="AI73:AI108" si="79">IF(AH73&gt;0,(AH$3-AH73)*AI$3+AI$3,"")</f>
        <v/>
      </c>
      <c r="AJ73" s="43"/>
      <c r="AK73" s="19" t="str">
        <f t="shared" ref="AK73:AK108" si="80">IF(AJ73&gt;0,(AJ$3-AJ73)*AK$3+AK$3,"")</f>
        <v/>
      </c>
      <c r="AL73" s="43"/>
      <c r="AM73" s="19" t="str">
        <f t="shared" ref="AM73:AM108" si="81">IF(AL73&gt;0,(AL$3-AL73)*AM$3+AM$3,"")</f>
        <v/>
      </c>
      <c r="AN73" s="43"/>
      <c r="AO73" s="19" t="str">
        <f t="shared" ref="AO73:AO108" si="82">IF(AN73&gt;0,(AN$3-AN73)*AO$3+AO$3,"")</f>
        <v/>
      </c>
      <c r="AP73" s="43"/>
      <c r="AQ73" s="19" t="str">
        <f t="shared" ref="AQ73:AQ108" si="83">IF(AP73&gt;0,(AP$3-AP73)*AQ$3+AQ$3,"")</f>
        <v/>
      </c>
      <c r="AR73" s="43"/>
      <c r="AS73" s="19" t="str">
        <f t="shared" ref="AS73:AS108" si="84">IF(AR73&gt;0,(AR$3-AR73)*AS$3+AS$3,"")</f>
        <v/>
      </c>
      <c r="AT73" s="42"/>
      <c r="AU73" s="19" t="str">
        <f t="shared" ref="AU73:AU108" si="85">IF(AT73&gt;0,(AT$3-AT73)*AU$3+AU$3,"")</f>
        <v/>
      </c>
      <c r="AV73" s="42"/>
      <c r="AW73" s="19" t="str">
        <f t="shared" ref="AW73:AW108" si="86">IF(AV73&gt;0,(AV$3-AV73)*AW$3+AW$3,"")</f>
        <v/>
      </c>
      <c r="AX73" s="42"/>
      <c r="AY73" s="19" t="str">
        <f t="shared" ref="AY73:AY108" si="87">IF(AX73&gt;0,(AX$3-AX73)*AY$3+AY$3,"")</f>
        <v/>
      </c>
      <c r="AZ73" s="168"/>
    </row>
    <row r="74" spans="1:440" x14ac:dyDescent="0.25">
      <c r="A74" s="203"/>
      <c r="B74" s="159"/>
      <c r="C74" s="160"/>
      <c r="D74" s="160"/>
      <c r="E74" s="107"/>
      <c r="F74" s="108"/>
      <c r="G74" s="109"/>
      <c r="H74" s="104"/>
      <c r="I74" s="110">
        <f t="shared" si="66"/>
        <v>0</v>
      </c>
      <c r="J74" s="111"/>
      <c r="K74" s="110" t="str">
        <f t="shared" si="67"/>
        <v/>
      </c>
      <c r="L74" s="111"/>
      <c r="M74" s="110" t="str">
        <f t="shared" si="68"/>
        <v/>
      </c>
      <c r="N74" s="45"/>
      <c r="O74" s="110" t="str">
        <f t="shared" si="69"/>
        <v/>
      </c>
      <c r="P74" s="113"/>
      <c r="Q74" s="110" t="str">
        <f t="shared" si="70"/>
        <v/>
      </c>
      <c r="R74" s="112"/>
      <c r="S74" s="110" t="str">
        <f t="shared" si="71"/>
        <v/>
      </c>
      <c r="T74" s="45"/>
      <c r="U74" s="110" t="str">
        <f t="shared" si="72"/>
        <v/>
      </c>
      <c r="V74" s="45"/>
      <c r="W74" s="110" t="str">
        <f t="shared" si="73"/>
        <v/>
      </c>
      <c r="X74" s="45"/>
      <c r="Y74" s="110" t="str">
        <f t="shared" si="74"/>
        <v/>
      </c>
      <c r="Z74" s="45"/>
      <c r="AA74" s="110" t="str">
        <f t="shared" si="75"/>
        <v/>
      </c>
      <c r="AB74" s="45"/>
      <c r="AC74" s="110" t="str">
        <f t="shared" si="76"/>
        <v/>
      </c>
      <c r="AD74" s="45"/>
      <c r="AE74" s="110" t="str">
        <f t="shared" si="77"/>
        <v/>
      </c>
      <c r="AF74" s="45"/>
      <c r="AG74" s="110" t="str">
        <f t="shared" si="78"/>
        <v/>
      </c>
      <c r="AH74" s="45"/>
      <c r="AI74" s="110" t="str">
        <f t="shared" si="79"/>
        <v/>
      </c>
      <c r="AJ74" s="45"/>
      <c r="AK74" s="110" t="str">
        <f t="shared" si="80"/>
        <v/>
      </c>
      <c r="AL74" s="45"/>
      <c r="AM74" s="110" t="str">
        <f t="shared" si="81"/>
        <v/>
      </c>
      <c r="AN74" s="45"/>
      <c r="AO74" s="110" t="str">
        <f t="shared" si="82"/>
        <v/>
      </c>
      <c r="AP74" s="45"/>
      <c r="AQ74" s="110" t="str">
        <f t="shared" si="83"/>
        <v/>
      </c>
      <c r="AR74" s="45"/>
      <c r="AS74" s="110" t="str">
        <f t="shared" si="84"/>
        <v/>
      </c>
      <c r="AT74" s="45"/>
      <c r="AU74" s="110" t="str">
        <f t="shared" si="85"/>
        <v/>
      </c>
      <c r="AV74" s="45"/>
      <c r="AW74" s="110" t="str">
        <f t="shared" si="86"/>
        <v/>
      </c>
      <c r="AX74" s="45"/>
      <c r="AY74" s="110" t="str">
        <f t="shared" si="87"/>
        <v/>
      </c>
    </row>
    <row r="75" spans="1:440" x14ac:dyDescent="0.25">
      <c r="A75" s="127"/>
      <c r="B75" s="59"/>
      <c r="C75" s="18"/>
      <c r="D75" s="18"/>
      <c r="E75" s="34"/>
      <c r="F75" s="46"/>
      <c r="G75" s="47"/>
      <c r="H75" s="26"/>
      <c r="I75" s="19">
        <f t="shared" si="66"/>
        <v>0</v>
      </c>
      <c r="J75" s="37"/>
      <c r="K75" s="19" t="str">
        <f t="shared" si="67"/>
        <v/>
      </c>
      <c r="L75" s="37"/>
      <c r="M75" s="19" t="str">
        <f t="shared" si="68"/>
        <v/>
      </c>
      <c r="N75" s="42"/>
      <c r="O75" s="19" t="str">
        <f t="shared" si="69"/>
        <v/>
      </c>
      <c r="P75" s="44"/>
      <c r="Q75" s="19" t="str">
        <f t="shared" si="70"/>
        <v/>
      </c>
      <c r="R75" s="42"/>
      <c r="S75" s="19" t="str">
        <f t="shared" si="71"/>
        <v/>
      </c>
      <c r="T75" s="43"/>
      <c r="U75" s="19" t="str">
        <f t="shared" si="72"/>
        <v/>
      </c>
      <c r="V75" s="43"/>
      <c r="W75" s="19" t="str">
        <f t="shared" si="73"/>
        <v/>
      </c>
      <c r="X75" s="42"/>
      <c r="Y75" s="19" t="str">
        <f t="shared" si="74"/>
        <v/>
      </c>
      <c r="Z75" s="43"/>
      <c r="AA75" s="19" t="str">
        <f t="shared" si="75"/>
        <v/>
      </c>
      <c r="AB75" s="43"/>
      <c r="AC75" s="19" t="str">
        <f t="shared" si="76"/>
        <v/>
      </c>
      <c r="AD75" s="43"/>
      <c r="AE75" s="19" t="str">
        <f t="shared" si="77"/>
        <v/>
      </c>
      <c r="AF75" s="43"/>
      <c r="AG75" s="19" t="str">
        <f t="shared" si="78"/>
        <v/>
      </c>
      <c r="AH75" s="43"/>
      <c r="AI75" s="19" t="str">
        <f t="shared" si="79"/>
        <v/>
      </c>
      <c r="AJ75" s="43"/>
      <c r="AK75" s="19" t="str">
        <f t="shared" si="80"/>
        <v/>
      </c>
      <c r="AL75" s="43"/>
      <c r="AM75" s="19" t="str">
        <f t="shared" si="81"/>
        <v/>
      </c>
      <c r="AN75" s="43"/>
      <c r="AO75" s="19" t="str">
        <f t="shared" si="82"/>
        <v/>
      </c>
      <c r="AP75" s="43"/>
      <c r="AQ75" s="19" t="str">
        <f t="shared" si="83"/>
        <v/>
      </c>
      <c r="AR75" s="43"/>
      <c r="AS75" s="19" t="str">
        <f t="shared" si="84"/>
        <v/>
      </c>
      <c r="AT75" s="43"/>
      <c r="AU75" s="19" t="str">
        <f t="shared" si="85"/>
        <v/>
      </c>
      <c r="AV75" s="43"/>
      <c r="AW75" s="19" t="str">
        <f t="shared" si="86"/>
        <v/>
      </c>
      <c r="AX75" s="43"/>
      <c r="AY75" s="19" t="str">
        <f t="shared" si="87"/>
        <v/>
      </c>
    </row>
    <row r="76" spans="1:440" s="166" customFormat="1" x14ac:dyDescent="0.25">
      <c r="A76" s="127"/>
      <c r="B76" s="59"/>
      <c r="C76" s="18"/>
      <c r="D76" s="18"/>
      <c r="E76" s="34"/>
      <c r="F76" s="46"/>
      <c r="G76" s="47"/>
      <c r="H76" s="26"/>
      <c r="I76" s="19">
        <f t="shared" si="66"/>
        <v>0</v>
      </c>
      <c r="J76" s="37"/>
      <c r="K76" s="19" t="str">
        <f t="shared" si="67"/>
        <v/>
      </c>
      <c r="L76" s="37"/>
      <c r="M76" s="19" t="str">
        <f t="shared" si="68"/>
        <v/>
      </c>
      <c r="N76" s="42"/>
      <c r="O76" s="19" t="str">
        <f t="shared" si="69"/>
        <v/>
      </c>
      <c r="P76" s="42"/>
      <c r="Q76" s="19" t="str">
        <f t="shared" si="70"/>
        <v/>
      </c>
      <c r="R76" s="42"/>
      <c r="S76" s="19" t="str">
        <f t="shared" si="71"/>
        <v/>
      </c>
      <c r="T76" s="42"/>
      <c r="U76" s="19" t="str">
        <f t="shared" si="72"/>
        <v/>
      </c>
      <c r="V76" s="42"/>
      <c r="W76" s="19" t="str">
        <f t="shared" si="73"/>
        <v/>
      </c>
      <c r="X76" s="42"/>
      <c r="Y76" s="19" t="str">
        <f t="shared" si="74"/>
        <v/>
      </c>
      <c r="Z76" s="42"/>
      <c r="AA76" s="19" t="str">
        <f t="shared" si="75"/>
        <v/>
      </c>
      <c r="AB76" s="42"/>
      <c r="AC76" s="19" t="str">
        <f t="shared" si="76"/>
        <v/>
      </c>
      <c r="AD76" s="42"/>
      <c r="AE76" s="19" t="str">
        <f t="shared" si="77"/>
        <v/>
      </c>
      <c r="AF76" s="42"/>
      <c r="AG76" s="19" t="str">
        <f t="shared" si="78"/>
        <v/>
      </c>
      <c r="AH76" s="42"/>
      <c r="AI76" s="19" t="str">
        <f t="shared" si="79"/>
        <v/>
      </c>
      <c r="AJ76" s="42"/>
      <c r="AK76" s="19" t="str">
        <f t="shared" si="80"/>
        <v/>
      </c>
      <c r="AL76" s="42"/>
      <c r="AM76" s="19" t="str">
        <f t="shared" si="81"/>
        <v/>
      </c>
      <c r="AN76" s="42"/>
      <c r="AO76" s="19" t="str">
        <f t="shared" si="82"/>
        <v/>
      </c>
      <c r="AP76" s="42"/>
      <c r="AQ76" s="19" t="str">
        <f t="shared" si="83"/>
        <v/>
      </c>
      <c r="AR76" s="42"/>
      <c r="AS76" s="19" t="str">
        <f t="shared" si="84"/>
        <v/>
      </c>
      <c r="AT76" s="42"/>
      <c r="AU76" s="19" t="str">
        <f t="shared" si="85"/>
        <v/>
      </c>
      <c r="AV76" s="42"/>
      <c r="AW76" s="19" t="str">
        <f t="shared" si="86"/>
        <v/>
      </c>
      <c r="AX76" s="42"/>
      <c r="AY76" s="19" t="str">
        <f t="shared" si="87"/>
        <v/>
      </c>
      <c r="AZ76" s="165"/>
    </row>
    <row r="77" spans="1:440" x14ac:dyDescent="0.25">
      <c r="A77" s="141"/>
      <c r="B77" s="142"/>
      <c r="C77" s="143"/>
      <c r="D77" s="143"/>
      <c r="E77" s="144"/>
      <c r="F77" s="145"/>
      <c r="G77" s="151"/>
      <c r="H77" s="141"/>
      <c r="I77" s="147">
        <f t="shared" si="66"/>
        <v>0</v>
      </c>
      <c r="J77" s="148"/>
      <c r="K77" s="147" t="str">
        <f t="shared" si="67"/>
        <v/>
      </c>
      <c r="L77" s="148"/>
      <c r="M77" s="147" t="str">
        <f t="shared" si="68"/>
        <v/>
      </c>
      <c r="N77" s="149"/>
      <c r="O77" s="147" t="str">
        <f t="shared" si="69"/>
        <v/>
      </c>
      <c r="P77" s="152"/>
      <c r="Q77" s="147" t="str">
        <f t="shared" si="70"/>
        <v/>
      </c>
      <c r="R77" s="149"/>
      <c r="S77" s="147" t="str">
        <f t="shared" si="71"/>
        <v/>
      </c>
      <c r="T77" s="150"/>
      <c r="U77" s="147" t="str">
        <f t="shared" si="72"/>
        <v/>
      </c>
      <c r="V77" s="150"/>
      <c r="W77" s="147" t="str">
        <f t="shared" si="73"/>
        <v/>
      </c>
      <c r="X77" s="150"/>
      <c r="Y77" s="147" t="str">
        <f t="shared" si="74"/>
        <v/>
      </c>
      <c r="Z77" s="150"/>
      <c r="AA77" s="147" t="str">
        <f t="shared" si="75"/>
        <v/>
      </c>
      <c r="AB77" s="150"/>
      <c r="AC77" s="147" t="str">
        <f t="shared" si="76"/>
        <v/>
      </c>
      <c r="AD77" s="150"/>
      <c r="AE77" s="147" t="str">
        <f t="shared" si="77"/>
        <v/>
      </c>
      <c r="AF77" s="150"/>
      <c r="AG77" s="147" t="str">
        <f t="shared" si="78"/>
        <v/>
      </c>
      <c r="AH77" s="150"/>
      <c r="AI77" s="147" t="str">
        <f t="shared" si="79"/>
        <v/>
      </c>
      <c r="AJ77" s="150"/>
      <c r="AK77" s="147" t="str">
        <f t="shared" si="80"/>
        <v/>
      </c>
      <c r="AL77" s="150"/>
      <c r="AM77" s="147" t="str">
        <f t="shared" si="81"/>
        <v/>
      </c>
      <c r="AN77" s="150"/>
      <c r="AO77" s="147" t="str">
        <f t="shared" si="82"/>
        <v/>
      </c>
      <c r="AP77" s="150"/>
      <c r="AQ77" s="147" t="str">
        <f t="shared" si="83"/>
        <v/>
      </c>
      <c r="AR77" s="150"/>
      <c r="AS77" s="147" t="str">
        <f t="shared" si="84"/>
        <v/>
      </c>
      <c r="AT77" s="150"/>
      <c r="AU77" s="147" t="str">
        <f t="shared" si="85"/>
        <v/>
      </c>
      <c r="AV77" s="150"/>
      <c r="AW77" s="147" t="str">
        <f t="shared" si="86"/>
        <v/>
      </c>
      <c r="AX77" s="150"/>
      <c r="AY77" s="147" t="str">
        <f t="shared" si="87"/>
        <v/>
      </c>
    </row>
    <row r="78" spans="1:440" s="169" customFormat="1" x14ac:dyDescent="0.25">
      <c r="A78" s="26"/>
      <c r="B78" s="59"/>
      <c r="C78" s="18"/>
      <c r="D78" s="18"/>
      <c r="E78" s="34"/>
      <c r="F78" s="46"/>
      <c r="G78" s="47"/>
      <c r="H78" s="26"/>
      <c r="I78" s="19">
        <f t="shared" si="66"/>
        <v>0</v>
      </c>
      <c r="J78" s="37"/>
      <c r="K78" s="19" t="str">
        <f t="shared" si="67"/>
        <v/>
      </c>
      <c r="L78" s="37"/>
      <c r="M78" s="19" t="str">
        <f t="shared" si="68"/>
        <v/>
      </c>
      <c r="N78" s="43"/>
      <c r="O78" s="19" t="str">
        <f t="shared" si="69"/>
        <v/>
      </c>
      <c r="P78" s="42"/>
      <c r="Q78" s="19" t="str">
        <f t="shared" si="70"/>
        <v/>
      </c>
      <c r="R78" s="42"/>
      <c r="S78" s="19" t="str">
        <f t="shared" si="71"/>
        <v/>
      </c>
      <c r="T78" s="43"/>
      <c r="U78" s="19" t="str">
        <f t="shared" si="72"/>
        <v/>
      </c>
      <c r="V78" s="43"/>
      <c r="W78" s="19" t="str">
        <f t="shared" si="73"/>
        <v/>
      </c>
      <c r="X78" s="43"/>
      <c r="Y78" s="19" t="str">
        <f t="shared" si="74"/>
        <v/>
      </c>
      <c r="Z78" s="43"/>
      <c r="AA78" s="19" t="str">
        <f t="shared" si="75"/>
        <v/>
      </c>
      <c r="AB78" s="43"/>
      <c r="AC78" s="19" t="str">
        <f t="shared" si="76"/>
        <v/>
      </c>
      <c r="AD78" s="43"/>
      <c r="AE78" s="19" t="str">
        <f t="shared" si="77"/>
        <v/>
      </c>
      <c r="AF78" s="43"/>
      <c r="AG78" s="19" t="str">
        <f t="shared" si="78"/>
        <v/>
      </c>
      <c r="AH78" s="43"/>
      <c r="AI78" s="19" t="str">
        <f t="shared" si="79"/>
        <v/>
      </c>
      <c r="AJ78" s="43"/>
      <c r="AK78" s="19" t="str">
        <f t="shared" si="80"/>
        <v/>
      </c>
      <c r="AL78" s="43"/>
      <c r="AM78" s="19" t="str">
        <f t="shared" si="81"/>
        <v/>
      </c>
      <c r="AN78" s="43"/>
      <c r="AO78" s="19" t="str">
        <f t="shared" si="82"/>
        <v/>
      </c>
      <c r="AP78" s="43"/>
      <c r="AQ78" s="19" t="str">
        <f t="shared" si="83"/>
        <v/>
      </c>
      <c r="AR78" s="43"/>
      <c r="AS78" s="19" t="str">
        <f t="shared" si="84"/>
        <v/>
      </c>
      <c r="AT78" s="42"/>
      <c r="AU78" s="19" t="str">
        <f t="shared" si="85"/>
        <v/>
      </c>
      <c r="AV78" s="42"/>
      <c r="AW78" s="19" t="str">
        <f t="shared" si="86"/>
        <v/>
      </c>
      <c r="AX78" s="42"/>
      <c r="AY78" s="19" t="str">
        <f t="shared" si="87"/>
        <v/>
      </c>
      <c r="AZ78" s="168"/>
    </row>
    <row r="79" spans="1:440" x14ac:dyDescent="0.25">
      <c r="A79" s="162"/>
      <c r="B79" s="105"/>
      <c r="C79" s="106"/>
      <c r="D79" s="106"/>
      <c r="E79" s="107"/>
      <c r="F79" s="108"/>
      <c r="G79" s="109"/>
      <c r="H79" s="104"/>
      <c r="I79" s="110">
        <f t="shared" si="66"/>
        <v>0</v>
      </c>
      <c r="J79" s="111"/>
      <c r="K79" s="110" t="str">
        <f t="shared" si="67"/>
        <v/>
      </c>
      <c r="L79" s="111"/>
      <c r="M79" s="110" t="str">
        <f t="shared" si="68"/>
        <v/>
      </c>
      <c r="N79" s="112"/>
      <c r="O79" s="110" t="str">
        <f t="shared" si="69"/>
        <v/>
      </c>
      <c r="P79" s="112"/>
      <c r="Q79" s="110" t="str">
        <f t="shared" si="70"/>
        <v/>
      </c>
      <c r="R79" s="112"/>
      <c r="S79" s="110" t="str">
        <f t="shared" si="71"/>
        <v/>
      </c>
      <c r="T79" s="45"/>
      <c r="U79" s="110" t="str">
        <f t="shared" si="72"/>
        <v/>
      </c>
      <c r="V79" s="45"/>
      <c r="W79" s="110" t="str">
        <f t="shared" si="73"/>
        <v/>
      </c>
      <c r="X79" s="112"/>
      <c r="Y79" s="110" t="str">
        <f t="shared" si="74"/>
        <v/>
      </c>
      <c r="Z79" s="45"/>
      <c r="AA79" s="110" t="str">
        <f t="shared" si="75"/>
        <v/>
      </c>
      <c r="AB79" s="45"/>
      <c r="AC79" s="110" t="str">
        <f t="shared" si="76"/>
        <v/>
      </c>
      <c r="AD79" s="45"/>
      <c r="AE79" s="110" t="str">
        <f t="shared" si="77"/>
        <v/>
      </c>
      <c r="AF79" s="45"/>
      <c r="AG79" s="110" t="str">
        <f t="shared" si="78"/>
        <v/>
      </c>
      <c r="AH79" s="45"/>
      <c r="AI79" s="110" t="str">
        <f t="shared" si="79"/>
        <v/>
      </c>
      <c r="AJ79" s="45"/>
      <c r="AK79" s="110" t="str">
        <f t="shared" si="80"/>
        <v/>
      </c>
      <c r="AL79" s="45"/>
      <c r="AM79" s="110" t="str">
        <f t="shared" si="81"/>
        <v/>
      </c>
      <c r="AN79" s="45"/>
      <c r="AO79" s="110" t="str">
        <f t="shared" si="82"/>
        <v/>
      </c>
      <c r="AP79" s="45"/>
      <c r="AQ79" s="110" t="str">
        <f t="shared" si="83"/>
        <v/>
      </c>
      <c r="AR79" s="45"/>
      <c r="AS79" s="110" t="str">
        <f t="shared" si="84"/>
        <v/>
      </c>
      <c r="AT79" s="45"/>
      <c r="AU79" s="110" t="str">
        <f t="shared" si="85"/>
        <v/>
      </c>
      <c r="AV79" s="45"/>
      <c r="AW79" s="110" t="str">
        <f t="shared" si="86"/>
        <v/>
      </c>
      <c r="AX79" s="45"/>
      <c r="AY79" s="110" t="str">
        <f t="shared" si="87"/>
        <v/>
      </c>
    </row>
    <row r="80" spans="1:440" x14ac:dyDescent="0.25">
      <c r="A80" s="127"/>
      <c r="B80" s="59"/>
      <c r="C80" s="18"/>
      <c r="D80" s="18"/>
      <c r="E80" s="34"/>
      <c r="F80" s="46"/>
      <c r="G80" s="47"/>
      <c r="H80" s="26"/>
      <c r="I80" s="19">
        <f t="shared" si="66"/>
        <v>0</v>
      </c>
      <c r="J80" s="37"/>
      <c r="K80" s="19" t="str">
        <f t="shared" si="67"/>
        <v/>
      </c>
      <c r="L80" s="37"/>
      <c r="M80" s="19" t="str">
        <f t="shared" si="68"/>
        <v/>
      </c>
      <c r="N80" s="42"/>
      <c r="O80" s="19" t="str">
        <f t="shared" si="69"/>
        <v/>
      </c>
      <c r="P80" s="42"/>
      <c r="Q80" s="19" t="str">
        <f t="shared" si="70"/>
        <v/>
      </c>
      <c r="R80" s="42"/>
      <c r="S80" s="19" t="str">
        <f t="shared" si="71"/>
        <v/>
      </c>
      <c r="T80" s="43"/>
      <c r="U80" s="19" t="str">
        <f t="shared" si="72"/>
        <v/>
      </c>
      <c r="V80" s="43"/>
      <c r="W80" s="19" t="str">
        <f t="shared" si="73"/>
        <v/>
      </c>
      <c r="X80" s="43"/>
      <c r="Y80" s="19" t="str">
        <f t="shared" si="74"/>
        <v/>
      </c>
      <c r="Z80" s="43"/>
      <c r="AA80" s="19" t="str">
        <f t="shared" si="75"/>
        <v/>
      </c>
      <c r="AB80" s="43"/>
      <c r="AC80" s="19" t="str">
        <f t="shared" si="76"/>
        <v/>
      </c>
      <c r="AD80" s="43"/>
      <c r="AE80" s="19" t="str">
        <f t="shared" si="77"/>
        <v/>
      </c>
      <c r="AF80" s="43"/>
      <c r="AG80" s="19" t="str">
        <f t="shared" si="78"/>
        <v/>
      </c>
      <c r="AH80" s="43"/>
      <c r="AI80" s="19" t="str">
        <f t="shared" si="79"/>
        <v/>
      </c>
      <c r="AJ80" s="43"/>
      <c r="AK80" s="19" t="str">
        <f t="shared" si="80"/>
        <v/>
      </c>
      <c r="AL80" s="43"/>
      <c r="AM80" s="19" t="str">
        <f t="shared" si="81"/>
        <v/>
      </c>
      <c r="AN80" s="43"/>
      <c r="AO80" s="19" t="str">
        <f t="shared" si="82"/>
        <v/>
      </c>
      <c r="AP80" s="43"/>
      <c r="AQ80" s="19" t="str">
        <f t="shared" si="83"/>
        <v/>
      </c>
      <c r="AR80" s="43"/>
      <c r="AS80" s="19" t="str">
        <f t="shared" si="84"/>
        <v/>
      </c>
      <c r="AT80" s="43"/>
      <c r="AU80" s="19" t="str">
        <f t="shared" si="85"/>
        <v/>
      </c>
      <c r="AV80" s="43"/>
      <c r="AW80" s="19" t="str">
        <f t="shared" si="86"/>
        <v/>
      </c>
      <c r="AX80" s="43"/>
      <c r="AY80" s="19" t="str">
        <f t="shared" si="87"/>
        <v/>
      </c>
    </row>
    <row r="81" spans="1:440" x14ac:dyDescent="0.25">
      <c r="A81" s="153"/>
      <c r="B81" s="129"/>
      <c r="C81" s="130"/>
      <c r="D81" s="130"/>
      <c r="E81" s="131"/>
      <c r="F81" s="132"/>
      <c r="G81" s="133"/>
      <c r="H81" s="128"/>
      <c r="I81" s="134">
        <f t="shared" si="66"/>
        <v>0</v>
      </c>
      <c r="J81" s="135"/>
      <c r="K81" s="134" t="str">
        <f t="shared" si="67"/>
        <v/>
      </c>
      <c r="L81" s="135"/>
      <c r="M81" s="134" t="str">
        <f t="shared" si="68"/>
        <v/>
      </c>
      <c r="N81" s="136"/>
      <c r="O81" s="134" t="str">
        <f t="shared" si="69"/>
        <v/>
      </c>
      <c r="P81" s="137"/>
      <c r="Q81" s="134" t="str">
        <f t="shared" si="70"/>
        <v/>
      </c>
      <c r="R81" s="136"/>
      <c r="S81" s="134" t="str">
        <f t="shared" si="71"/>
        <v/>
      </c>
      <c r="T81" s="138"/>
      <c r="U81" s="134" t="str">
        <f t="shared" si="72"/>
        <v/>
      </c>
      <c r="V81" s="138"/>
      <c r="W81" s="134" t="str">
        <f t="shared" si="73"/>
        <v/>
      </c>
      <c r="X81" s="136"/>
      <c r="Y81" s="134" t="str">
        <f t="shared" si="74"/>
        <v/>
      </c>
      <c r="Z81" s="138"/>
      <c r="AA81" s="134" t="str">
        <f t="shared" si="75"/>
        <v/>
      </c>
      <c r="AB81" s="138"/>
      <c r="AC81" s="134" t="str">
        <f t="shared" si="76"/>
        <v/>
      </c>
      <c r="AD81" s="138"/>
      <c r="AE81" s="134" t="str">
        <f t="shared" si="77"/>
        <v/>
      </c>
      <c r="AF81" s="138"/>
      <c r="AG81" s="134" t="str">
        <f t="shared" si="78"/>
        <v/>
      </c>
      <c r="AH81" s="138"/>
      <c r="AI81" s="134" t="str">
        <f t="shared" si="79"/>
        <v/>
      </c>
      <c r="AJ81" s="138"/>
      <c r="AK81" s="134" t="str">
        <f t="shared" si="80"/>
        <v/>
      </c>
      <c r="AL81" s="138"/>
      <c r="AM81" s="134" t="str">
        <f t="shared" si="81"/>
        <v/>
      </c>
      <c r="AN81" s="138"/>
      <c r="AO81" s="134" t="str">
        <f t="shared" si="82"/>
        <v/>
      </c>
      <c r="AP81" s="138"/>
      <c r="AQ81" s="134" t="str">
        <f t="shared" si="83"/>
        <v/>
      </c>
      <c r="AR81" s="138"/>
      <c r="AS81" s="134" t="str">
        <f t="shared" si="84"/>
        <v/>
      </c>
      <c r="AT81" s="138"/>
      <c r="AU81" s="134" t="str">
        <f t="shared" si="85"/>
        <v/>
      </c>
      <c r="AV81" s="138"/>
      <c r="AW81" s="134" t="str">
        <f t="shared" si="86"/>
        <v/>
      </c>
      <c r="AX81" s="138"/>
      <c r="AY81" s="134" t="str">
        <f t="shared" si="87"/>
        <v/>
      </c>
    </row>
    <row r="82" spans="1:440" s="169" customFormat="1" x14ac:dyDescent="0.25">
      <c r="A82" s="26"/>
      <c r="B82" s="59"/>
      <c r="C82" s="18"/>
      <c r="D82" s="18"/>
      <c r="E82" s="34"/>
      <c r="F82" s="46"/>
      <c r="G82" s="47"/>
      <c r="H82" s="26"/>
      <c r="I82" s="19">
        <f t="shared" si="66"/>
        <v>0</v>
      </c>
      <c r="J82" s="37"/>
      <c r="K82" s="19" t="str">
        <f t="shared" si="67"/>
        <v/>
      </c>
      <c r="L82" s="37"/>
      <c r="M82" s="19" t="str">
        <f t="shared" si="68"/>
        <v/>
      </c>
      <c r="N82" s="42"/>
      <c r="O82" s="19" t="str">
        <f t="shared" si="69"/>
        <v/>
      </c>
      <c r="P82" s="42"/>
      <c r="Q82" s="19" t="str">
        <f t="shared" si="70"/>
        <v/>
      </c>
      <c r="R82" s="42"/>
      <c r="S82" s="19" t="str">
        <f t="shared" si="71"/>
        <v/>
      </c>
      <c r="T82" s="42"/>
      <c r="U82" s="19" t="str">
        <f t="shared" si="72"/>
        <v/>
      </c>
      <c r="V82" s="42"/>
      <c r="W82" s="19" t="str">
        <f t="shared" si="73"/>
        <v/>
      </c>
      <c r="X82" s="43"/>
      <c r="Y82" s="19" t="str">
        <f t="shared" si="74"/>
        <v/>
      </c>
      <c r="Z82" s="42"/>
      <c r="AA82" s="19" t="str">
        <f t="shared" si="75"/>
        <v/>
      </c>
      <c r="AB82" s="42"/>
      <c r="AC82" s="19" t="str">
        <f t="shared" si="76"/>
        <v/>
      </c>
      <c r="AD82" s="42"/>
      <c r="AE82" s="19" t="str">
        <f t="shared" si="77"/>
        <v/>
      </c>
      <c r="AF82" s="42"/>
      <c r="AG82" s="19" t="str">
        <f t="shared" si="78"/>
        <v/>
      </c>
      <c r="AH82" s="42"/>
      <c r="AI82" s="19" t="str">
        <f t="shared" si="79"/>
        <v/>
      </c>
      <c r="AJ82" s="42"/>
      <c r="AK82" s="19" t="str">
        <f t="shared" si="80"/>
        <v/>
      </c>
      <c r="AL82" s="42"/>
      <c r="AM82" s="19" t="str">
        <f t="shared" si="81"/>
        <v/>
      </c>
      <c r="AN82" s="42"/>
      <c r="AO82" s="19" t="str">
        <f t="shared" si="82"/>
        <v/>
      </c>
      <c r="AP82" s="42"/>
      <c r="AQ82" s="19" t="str">
        <f t="shared" si="83"/>
        <v/>
      </c>
      <c r="AR82" s="42"/>
      <c r="AS82" s="19" t="str">
        <f t="shared" si="84"/>
        <v/>
      </c>
      <c r="AT82" s="42"/>
      <c r="AU82" s="19" t="str">
        <f t="shared" si="85"/>
        <v/>
      </c>
      <c r="AV82" s="42"/>
      <c r="AW82" s="19" t="str">
        <f t="shared" si="86"/>
        <v/>
      </c>
      <c r="AX82" s="42"/>
      <c r="AY82" s="19" t="str">
        <f t="shared" si="87"/>
        <v/>
      </c>
      <c r="AZ82" s="168"/>
    </row>
    <row r="83" spans="1:440" s="182" customFormat="1" x14ac:dyDescent="0.25">
      <c r="A83" s="26"/>
      <c r="B83" s="59"/>
      <c r="C83" s="18"/>
      <c r="D83" s="18"/>
      <c r="E83" s="34"/>
      <c r="F83" s="46"/>
      <c r="G83" s="47"/>
      <c r="H83" s="26"/>
      <c r="I83" s="19">
        <f t="shared" si="66"/>
        <v>0</v>
      </c>
      <c r="J83" s="37"/>
      <c r="K83" s="19" t="str">
        <f t="shared" si="67"/>
        <v/>
      </c>
      <c r="L83" s="37"/>
      <c r="M83" s="19" t="str">
        <f t="shared" si="68"/>
        <v/>
      </c>
      <c r="N83" s="42"/>
      <c r="O83" s="19" t="str">
        <f t="shared" si="69"/>
        <v/>
      </c>
      <c r="P83" s="42"/>
      <c r="Q83" s="19" t="str">
        <f t="shared" si="70"/>
        <v/>
      </c>
      <c r="R83" s="42"/>
      <c r="S83" s="19" t="str">
        <f t="shared" si="71"/>
        <v/>
      </c>
      <c r="T83" s="43"/>
      <c r="U83" s="19" t="str">
        <f t="shared" si="72"/>
        <v/>
      </c>
      <c r="V83" s="43"/>
      <c r="W83" s="19" t="str">
        <f t="shared" si="73"/>
        <v/>
      </c>
      <c r="X83" s="43"/>
      <c r="Y83" s="19" t="str">
        <f t="shared" si="74"/>
        <v/>
      </c>
      <c r="Z83" s="43"/>
      <c r="AA83" s="19" t="str">
        <f t="shared" si="75"/>
        <v/>
      </c>
      <c r="AB83" s="43"/>
      <c r="AC83" s="19" t="str">
        <f t="shared" si="76"/>
        <v/>
      </c>
      <c r="AD83" s="43"/>
      <c r="AE83" s="19" t="str">
        <f t="shared" si="77"/>
        <v/>
      </c>
      <c r="AF83" s="43"/>
      <c r="AG83" s="19" t="str">
        <f t="shared" si="78"/>
        <v/>
      </c>
      <c r="AH83" s="43"/>
      <c r="AI83" s="19" t="str">
        <f t="shared" si="79"/>
        <v/>
      </c>
      <c r="AJ83" s="43"/>
      <c r="AK83" s="19" t="str">
        <f t="shared" si="80"/>
        <v/>
      </c>
      <c r="AL83" s="43"/>
      <c r="AM83" s="19" t="str">
        <f t="shared" si="81"/>
        <v/>
      </c>
      <c r="AN83" s="43"/>
      <c r="AO83" s="19" t="str">
        <f t="shared" si="82"/>
        <v/>
      </c>
      <c r="AP83" s="43"/>
      <c r="AQ83" s="19" t="str">
        <f t="shared" si="83"/>
        <v/>
      </c>
      <c r="AR83" s="43"/>
      <c r="AS83" s="19" t="str">
        <f t="shared" si="84"/>
        <v/>
      </c>
      <c r="AT83" s="43"/>
      <c r="AU83" s="19" t="str">
        <f t="shared" si="85"/>
        <v/>
      </c>
      <c r="AV83" s="43"/>
      <c r="AW83" s="19" t="str">
        <f t="shared" si="86"/>
        <v/>
      </c>
      <c r="AX83" s="43"/>
      <c r="AY83" s="19" t="str">
        <f t="shared" si="87"/>
        <v/>
      </c>
      <c r="AZ83" s="168"/>
      <c r="BA83" s="169"/>
      <c r="BB83" s="169"/>
      <c r="BC83" s="169"/>
      <c r="BD83" s="169"/>
      <c r="BE83" s="169"/>
      <c r="BF83" s="169"/>
      <c r="BG83" s="169"/>
      <c r="BH83" s="169"/>
      <c r="BI83" s="169"/>
      <c r="BJ83" s="169"/>
      <c r="BK83" s="169"/>
      <c r="BL83" s="169"/>
      <c r="BM83" s="169"/>
      <c r="BN83" s="169"/>
      <c r="BO83" s="169"/>
      <c r="BP83" s="169"/>
      <c r="BQ83" s="169"/>
      <c r="BR83" s="169"/>
      <c r="BS83" s="169"/>
      <c r="BT83" s="169"/>
      <c r="BU83" s="169"/>
      <c r="BV83" s="169"/>
      <c r="BW83" s="169"/>
      <c r="BX83" s="169"/>
      <c r="BY83" s="169"/>
      <c r="BZ83" s="169"/>
      <c r="CA83" s="169"/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  <c r="CN83" s="169"/>
      <c r="CO83" s="169"/>
      <c r="CP83" s="169"/>
      <c r="CQ83" s="169"/>
      <c r="CR83" s="169"/>
      <c r="CS83" s="169"/>
      <c r="CT83" s="169"/>
      <c r="CU83" s="169"/>
      <c r="CV83" s="169"/>
      <c r="CW83" s="169"/>
      <c r="CX83" s="169"/>
      <c r="CY83" s="169"/>
      <c r="CZ83" s="169"/>
      <c r="DA83" s="169"/>
      <c r="DB83" s="169"/>
      <c r="DC83" s="169"/>
      <c r="DD83" s="169"/>
      <c r="DE83" s="169"/>
      <c r="DF83" s="169"/>
      <c r="DG83" s="169"/>
      <c r="DH83" s="169"/>
      <c r="DI83" s="169"/>
      <c r="DJ83" s="169"/>
      <c r="DK83" s="169"/>
      <c r="DL83" s="169"/>
      <c r="DM83" s="169"/>
      <c r="DN83" s="169"/>
      <c r="DO83" s="169"/>
      <c r="DP83" s="169"/>
      <c r="DQ83" s="169"/>
      <c r="DR83" s="169"/>
      <c r="DS83" s="169"/>
      <c r="DT83" s="169"/>
      <c r="DU83" s="169"/>
      <c r="DV83" s="169"/>
      <c r="DW83" s="169"/>
      <c r="DX83" s="169"/>
      <c r="DY83" s="169"/>
      <c r="DZ83" s="169"/>
      <c r="EA83" s="169"/>
      <c r="EB83" s="169"/>
      <c r="EC83" s="169"/>
      <c r="ED83" s="169"/>
      <c r="EE83" s="169"/>
      <c r="EF83" s="169"/>
      <c r="EG83" s="169"/>
      <c r="EH83" s="169"/>
      <c r="EI83" s="169"/>
      <c r="EJ83" s="169"/>
      <c r="EK83" s="169"/>
      <c r="EL83" s="169"/>
      <c r="EM83" s="169"/>
      <c r="EN83" s="169"/>
      <c r="EO83" s="169"/>
      <c r="EP83" s="169"/>
      <c r="EQ83" s="169"/>
      <c r="ER83" s="169"/>
      <c r="ES83" s="169"/>
      <c r="ET83" s="169"/>
      <c r="EU83" s="169"/>
      <c r="EV83" s="169"/>
      <c r="EW83" s="169"/>
      <c r="EX83" s="169"/>
      <c r="EY83" s="169"/>
      <c r="EZ83" s="169"/>
      <c r="FA83" s="169"/>
      <c r="FB83" s="169"/>
      <c r="FC83" s="169"/>
      <c r="FD83" s="169"/>
      <c r="FE83" s="169"/>
      <c r="FF83" s="169"/>
      <c r="FG83" s="169"/>
      <c r="FH83" s="169"/>
      <c r="FI83" s="169"/>
      <c r="FJ83" s="169"/>
      <c r="FK83" s="169"/>
      <c r="FL83" s="169"/>
      <c r="FM83" s="169"/>
      <c r="FN83" s="169"/>
      <c r="FO83" s="169"/>
      <c r="FP83" s="169"/>
      <c r="FQ83" s="169"/>
      <c r="FR83" s="169"/>
      <c r="FS83" s="169"/>
      <c r="FT83" s="169"/>
      <c r="FU83" s="169"/>
      <c r="FV83" s="169"/>
      <c r="FW83" s="169"/>
      <c r="FX83" s="169"/>
      <c r="FY83" s="169"/>
      <c r="FZ83" s="169"/>
      <c r="GA83" s="169"/>
      <c r="GB83" s="169"/>
      <c r="GC83" s="169"/>
      <c r="GD83" s="169"/>
      <c r="GE83" s="169"/>
      <c r="GF83" s="169"/>
      <c r="GG83" s="169"/>
      <c r="GH83" s="169"/>
      <c r="GI83" s="169"/>
      <c r="GJ83" s="169"/>
      <c r="GK83" s="169"/>
      <c r="GL83" s="169"/>
      <c r="GM83" s="169"/>
      <c r="GN83" s="169"/>
      <c r="GO83" s="169"/>
      <c r="GP83" s="169"/>
      <c r="GQ83" s="169"/>
      <c r="GR83" s="169"/>
      <c r="GS83" s="169"/>
      <c r="GT83" s="169"/>
      <c r="GU83" s="169"/>
      <c r="GV83" s="169"/>
      <c r="GW83" s="169"/>
      <c r="GX83" s="169"/>
      <c r="GY83" s="169"/>
      <c r="GZ83" s="169"/>
      <c r="HA83" s="169"/>
      <c r="HB83" s="169"/>
      <c r="HC83" s="169"/>
      <c r="HD83" s="169"/>
      <c r="HE83" s="169"/>
      <c r="HF83" s="169"/>
      <c r="HG83" s="169"/>
      <c r="HH83" s="169"/>
      <c r="HI83" s="169"/>
      <c r="HJ83" s="169"/>
      <c r="HK83" s="169"/>
      <c r="HL83" s="169"/>
      <c r="HM83" s="169"/>
      <c r="HN83" s="169"/>
      <c r="HO83" s="169"/>
      <c r="HP83" s="169"/>
      <c r="HQ83" s="169"/>
      <c r="HR83" s="169"/>
      <c r="HS83" s="169"/>
      <c r="HT83" s="169"/>
      <c r="HU83" s="169"/>
      <c r="HV83" s="169"/>
      <c r="HW83" s="169"/>
      <c r="HX83" s="169"/>
      <c r="HY83" s="169"/>
      <c r="HZ83" s="169"/>
      <c r="IA83" s="169"/>
      <c r="IB83" s="169"/>
      <c r="IC83" s="169"/>
      <c r="ID83" s="169"/>
      <c r="IE83" s="169"/>
      <c r="IF83" s="169"/>
      <c r="IG83" s="169"/>
      <c r="IH83" s="169"/>
      <c r="II83" s="169"/>
      <c r="IJ83" s="169"/>
      <c r="IK83" s="169"/>
      <c r="IL83" s="169"/>
      <c r="IM83" s="169"/>
      <c r="IN83" s="169"/>
      <c r="IO83" s="169"/>
      <c r="IP83" s="169"/>
      <c r="IQ83" s="169"/>
      <c r="IR83" s="169"/>
      <c r="IS83" s="169"/>
      <c r="IT83" s="169"/>
      <c r="IU83" s="169"/>
      <c r="IV83" s="169"/>
      <c r="IW83" s="169"/>
      <c r="IX83" s="169"/>
      <c r="IY83" s="169"/>
      <c r="IZ83" s="169"/>
      <c r="JA83" s="169"/>
      <c r="JB83" s="169"/>
      <c r="JC83" s="169"/>
      <c r="JD83" s="169"/>
      <c r="JE83" s="169"/>
      <c r="JF83" s="169"/>
      <c r="JG83" s="169"/>
      <c r="JH83" s="169"/>
      <c r="JI83" s="169"/>
      <c r="JJ83" s="169"/>
      <c r="JK83" s="169"/>
      <c r="JL83" s="169"/>
      <c r="JM83" s="169"/>
      <c r="JN83" s="169"/>
      <c r="JO83" s="169"/>
      <c r="JP83" s="169"/>
      <c r="JQ83" s="169"/>
      <c r="JR83" s="169"/>
      <c r="JS83" s="169"/>
      <c r="JT83" s="169"/>
      <c r="JU83" s="169"/>
      <c r="JV83" s="169"/>
      <c r="JW83" s="169"/>
      <c r="JX83" s="169"/>
      <c r="JY83" s="169"/>
      <c r="JZ83" s="169"/>
      <c r="KA83" s="169"/>
      <c r="KB83" s="169"/>
      <c r="KC83" s="169"/>
      <c r="KD83" s="169"/>
      <c r="KE83" s="169"/>
      <c r="KF83" s="169"/>
      <c r="KG83" s="169"/>
      <c r="KH83" s="169"/>
      <c r="KI83" s="169"/>
      <c r="KJ83" s="169"/>
      <c r="KK83" s="169"/>
      <c r="KL83" s="169"/>
      <c r="KM83" s="169"/>
      <c r="KN83" s="169"/>
      <c r="KO83" s="169"/>
      <c r="KP83" s="169"/>
      <c r="KQ83" s="169"/>
      <c r="KR83" s="169"/>
      <c r="KS83" s="169"/>
      <c r="KT83" s="169"/>
      <c r="KU83" s="169"/>
      <c r="KV83" s="169"/>
      <c r="KW83" s="169"/>
      <c r="KX83" s="169"/>
      <c r="KY83" s="169"/>
      <c r="KZ83" s="169"/>
      <c r="LA83" s="169"/>
      <c r="LB83" s="169"/>
      <c r="LC83" s="169"/>
      <c r="LD83" s="169"/>
      <c r="LE83" s="169"/>
      <c r="LF83" s="169"/>
      <c r="LG83" s="169"/>
      <c r="LH83" s="169"/>
      <c r="LI83" s="169"/>
      <c r="LJ83" s="169"/>
      <c r="LK83" s="169"/>
      <c r="LL83" s="169"/>
      <c r="LM83" s="169"/>
      <c r="LN83" s="169"/>
      <c r="LO83" s="169"/>
      <c r="LP83" s="169"/>
      <c r="LQ83" s="169"/>
      <c r="LR83" s="169"/>
      <c r="LS83" s="169"/>
      <c r="LT83" s="169"/>
      <c r="LU83" s="169"/>
      <c r="LV83" s="169"/>
      <c r="LW83" s="169"/>
      <c r="LX83" s="169"/>
      <c r="LY83" s="169"/>
      <c r="LZ83" s="169"/>
      <c r="MA83" s="169"/>
      <c r="MB83" s="169"/>
      <c r="MC83" s="169"/>
      <c r="MD83" s="169"/>
      <c r="ME83" s="169"/>
      <c r="MF83" s="169"/>
      <c r="MG83" s="169"/>
      <c r="MH83" s="169"/>
      <c r="MI83" s="169"/>
      <c r="MJ83" s="169"/>
      <c r="MK83" s="169"/>
      <c r="ML83" s="169"/>
      <c r="MM83" s="169"/>
      <c r="MN83" s="169"/>
      <c r="MO83" s="169"/>
      <c r="MP83" s="169"/>
      <c r="MQ83" s="169"/>
      <c r="MR83" s="169"/>
      <c r="MS83" s="169"/>
      <c r="MT83" s="169"/>
      <c r="MU83" s="169"/>
      <c r="MV83" s="169"/>
      <c r="MW83" s="169"/>
      <c r="MX83" s="169"/>
      <c r="MY83" s="169"/>
      <c r="MZ83" s="169"/>
      <c r="NA83" s="169"/>
      <c r="NB83" s="169"/>
      <c r="NC83" s="169"/>
      <c r="ND83" s="169"/>
      <c r="NE83" s="169"/>
      <c r="NF83" s="169"/>
      <c r="NG83" s="169"/>
      <c r="NH83" s="169"/>
      <c r="NI83" s="169"/>
      <c r="NJ83" s="169"/>
      <c r="NK83" s="169"/>
      <c r="NL83" s="169"/>
      <c r="NM83" s="169"/>
      <c r="NN83" s="169"/>
      <c r="NO83" s="169"/>
      <c r="NP83" s="169"/>
      <c r="NQ83" s="169"/>
      <c r="NR83" s="169"/>
      <c r="NS83" s="169"/>
      <c r="NT83" s="169"/>
      <c r="NU83" s="169"/>
      <c r="NV83" s="169"/>
      <c r="NW83" s="169"/>
      <c r="NX83" s="169"/>
      <c r="NY83" s="169"/>
      <c r="NZ83" s="169"/>
      <c r="OA83" s="169"/>
      <c r="OB83" s="169"/>
      <c r="OC83" s="169"/>
      <c r="OD83" s="169"/>
      <c r="OE83" s="169"/>
      <c r="OF83" s="169"/>
      <c r="OG83" s="169"/>
      <c r="OH83" s="169"/>
      <c r="OI83" s="169"/>
      <c r="OJ83" s="169"/>
      <c r="OK83" s="169"/>
      <c r="OL83" s="169"/>
      <c r="OM83" s="169"/>
      <c r="ON83" s="169"/>
      <c r="OO83" s="169"/>
      <c r="OP83" s="169"/>
      <c r="OQ83" s="169"/>
      <c r="OR83" s="169"/>
      <c r="OS83" s="169"/>
      <c r="OT83" s="169"/>
      <c r="OU83" s="169"/>
      <c r="OV83" s="169"/>
      <c r="OW83" s="169"/>
      <c r="OX83" s="169"/>
      <c r="OY83" s="169"/>
      <c r="OZ83" s="169"/>
      <c r="PA83" s="169"/>
      <c r="PB83" s="169"/>
      <c r="PC83" s="169"/>
      <c r="PD83" s="169"/>
      <c r="PE83" s="169"/>
      <c r="PF83" s="169"/>
      <c r="PG83" s="169"/>
      <c r="PH83" s="169"/>
      <c r="PI83" s="169"/>
      <c r="PJ83" s="169"/>
      <c r="PK83" s="169"/>
      <c r="PL83" s="169"/>
      <c r="PM83" s="169"/>
      <c r="PN83" s="169"/>
      <c r="PO83" s="169"/>
      <c r="PP83" s="169"/>
      <c r="PQ83" s="169"/>
      <c r="PR83" s="169"/>
      <c r="PS83" s="169"/>
      <c r="PT83" s="169"/>
      <c r="PU83" s="169"/>
      <c r="PV83" s="169"/>
      <c r="PW83" s="169"/>
      <c r="PX83" s="169"/>
    </row>
    <row r="84" spans="1:440" s="194" customFormat="1" x14ac:dyDescent="0.25">
      <c r="A84" s="163"/>
      <c r="B84" s="142"/>
      <c r="C84" s="143"/>
      <c r="D84" s="143"/>
      <c r="E84" s="144"/>
      <c r="F84" s="145"/>
      <c r="G84" s="146"/>
      <c r="H84" s="141"/>
      <c r="I84" s="147">
        <f t="shared" si="66"/>
        <v>0</v>
      </c>
      <c r="J84" s="148"/>
      <c r="K84" s="147" t="str">
        <f t="shared" si="67"/>
        <v/>
      </c>
      <c r="L84" s="148"/>
      <c r="M84" s="147" t="str">
        <f t="shared" si="68"/>
        <v/>
      </c>
      <c r="N84" s="149"/>
      <c r="O84" s="147" t="str">
        <f t="shared" si="69"/>
        <v/>
      </c>
      <c r="P84" s="150"/>
      <c r="Q84" s="147" t="str">
        <f t="shared" si="70"/>
        <v/>
      </c>
      <c r="R84" s="149"/>
      <c r="S84" s="147" t="str">
        <f t="shared" si="71"/>
        <v/>
      </c>
      <c r="T84" s="150"/>
      <c r="U84" s="147" t="str">
        <f t="shared" si="72"/>
        <v/>
      </c>
      <c r="V84" s="150"/>
      <c r="W84" s="147" t="str">
        <f t="shared" si="73"/>
        <v/>
      </c>
      <c r="X84" s="149"/>
      <c r="Y84" s="147" t="str">
        <f t="shared" si="74"/>
        <v/>
      </c>
      <c r="Z84" s="150"/>
      <c r="AA84" s="147" t="str">
        <f t="shared" si="75"/>
        <v/>
      </c>
      <c r="AB84" s="150"/>
      <c r="AC84" s="147" t="str">
        <f t="shared" si="76"/>
        <v/>
      </c>
      <c r="AD84" s="150"/>
      <c r="AE84" s="147" t="str">
        <f t="shared" si="77"/>
        <v/>
      </c>
      <c r="AF84" s="150"/>
      <c r="AG84" s="147" t="str">
        <f t="shared" si="78"/>
        <v/>
      </c>
      <c r="AH84" s="150"/>
      <c r="AI84" s="147" t="str">
        <f t="shared" si="79"/>
        <v/>
      </c>
      <c r="AJ84" s="150"/>
      <c r="AK84" s="147" t="str">
        <f t="shared" si="80"/>
        <v/>
      </c>
      <c r="AL84" s="150"/>
      <c r="AM84" s="147" t="str">
        <f t="shared" si="81"/>
        <v/>
      </c>
      <c r="AN84" s="150"/>
      <c r="AO84" s="147" t="str">
        <f t="shared" si="82"/>
        <v/>
      </c>
      <c r="AP84" s="150"/>
      <c r="AQ84" s="147" t="str">
        <f t="shared" si="83"/>
        <v/>
      </c>
      <c r="AR84" s="150"/>
      <c r="AS84" s="147" t="str">
        <f t="shared" si="84"/>
        <v/>
      </c>
      <c r="AT84" s="149"/>
      <c r="AU84" s="147" t="str">
        <f t="shared" si="85"/>
        <v/>
      </c>
      <c r="AV84" s="149"/>
      <c r="AW84" s="147" t="str">
        <f t="shared" si="86"/>
        <v/>
      </c>
      <c r="AX84" s="149"/>
      <c r="AY84" s="147" t="str">
        <f t="shared" si="87"/>
        <v/>
      </c>
      <c r="AZ84" s="13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</row>
    <row r="85" spans="1:440" s="169" customFormat="1" x14ac:dyDescent="0.25">
      <c r="A85" s="26"/>
      <c r="B85" s="59"/>
      <c r="C85" s="18"/>
      <c r="D85" s="18"/>
      <c r="E85" s="34"/>
      <c r="F85" s="46"/>
      <c r="G85" s="47"/>
      <c r="H85" s="26"/>
      <c r="I85" s="19">
        <f t="shared" si="66"/>
        <v>0</v>
      </c>
      <c r="J85" s="37"/>
      <c r="K85" s="19" t="str">
        <f t="shared" si="67"/>
        <v/>
      </c>
      <c r="L85" s="37"/>
      <c r="M85" s="19" t="str">
        <f t="shared" si="68"/>
        <v/>
      </c>
      <c r="N85" s="42"/>
      <c r="O85" s="19" t="str">
        <f t="shared" si="69"/>
        <v/>
      </c>
      <c r="P85" s="42"/>
      <c r="Q85" s="19" t="str">
        <f t="shared" si="70"/>
        <v/>
      </c>
      <c r="R85" s="42"/>
      <c r="S85" s="19" t="str">
        <f t="shared" si="71"/>
        <v/>
      </c>
      <c r="T85" s="43"/>
      <c r="U85" s="19" t="str">
        <f t="shared" si="72"/>
        <v/>
      </c>
      <c r="V85" s="43"/>
      <c r="W85" s="19" t="str">
        <f t="shared" si="73"/>
        <v/>
      </c>
      <c r="X85" s="43"/>
      <c r="Y85" s="19" t="str">
        <f t="shared" si="74"/>
        <v/>
      </c>
      <c r="Z85" s="43"/>
      <c r="AA85" s="19" t="str">
        <f t="shared" si="75"/>
        <v/>
      </c>
      <c r="AB85" s="43"/>
      <c r="AC85" s="19" t="str">
        <f t="shared" si="76"/>
        <v/>
      </c>
      <c r="AD85" s="43"/>
      <c r="AE85" s="19" t="str">
        <f t="shared" si="77"/>
        <v/>
      </c>
      <c r="AF85" s="43"/>
      <c r="AG85" s="19" t="str">
        <f t="shared" si="78"/>
        <v/>
      </c>
      <c r="AH85" s="43"/>
      <c r="AI85" s="19" t="str">
        <f t="shared" si="79"/>
        <v/>
      </c>
      <c r="AJ85" s="43"/>
      <c r="AK85" s="19" t="str">
        <f t="shared" si="80"/>
        <v/>
      </c>
      <c r="AL85" s="43"/>
      <c r="AM85" s="19" t="str">
        <f t="shared" si="81"/>
        <v/>
      </c>
      <c r="AN85" s="43"/>
      <c r="AO85" s="19" t="str">
        <f t="shared" si="82"/>
        <v/>
      </c>
      <c r="AP85" s="43"/>
      <c r="AQ85" s="19" t="str">
        <f t="shared" si="83"/>
        <v/>
      </c>
      <c r="AR85" s="43"/>
      <c r="AS85" s="19" t="str">
        <f t="shared" si="84"/>
        <v/>
      </c>
      <c r="AT85" s="43"/>
      <c r="AU85" s="19" t="str">
        <f t="shared" si="85"/>
        <v/>
      </c>
      <c r="AV85" s="43"/>
      <c r="AW85" s="19" t="str">
        <f t="shared" si="86"/>
        <v/>
      </c>
      <c r="AX85" s="43"/>
      <c r="AY85" s="19" t="str">
        <f t="shared" si="87"/>
        <v/>
      </c>
      <c r="AZ85" s="168"/>
    </row>
    <row r="86" spans="1:440" x14ac:dyDescent="0.25">
      <c r="A86" s="141"/>
      <c r="B86" s="142"/>
      <c r="C86" s="143"/>
      <c r="D86" s="143"/>
      <c r="E86" s="144"/>
      <c r="F86" s="145"/>
      <c r="G86" s="146"/>
      <c r="H86" s="141"/>
      <c r="I86" s="147">
        <f t="shared" si="66"/>
        <v>0</v>
      </c>
      <c r="J86" s="148"/>
      <c r="K86" s="147" t="str">
        <f t="shared" si="67"/>
        <v/>
      </c>
      <c r="L86" s="148"/>
      <c r="M86" s="147" t="str">
        <f t="shared" si="68"/>
        <v/>
      </c>
      <c r="N86" s="149"/>
      <c r="O86" s="147" t="str">
        <f t="shared" si="69"/>
        <v/>
      </c>
      <c r="P86" s="149"/>
      <c r="Q86" s="147" t="str">
        <f t="shared" si="70"/>
        <v/>
      </c>
      <c r="R86" s="149"/>
      <c r="S86" s="147" t="str">
        <f t="shared" si="71"/>
        <v/>
      </c>
      <c r="T86" s="150"/>
      <c r="U86" s="147" t="str">
        <f t="shared" si="72"/>
        <v/>
      </c>
      <c r="V86" s="150"/>
      <c r="W86" s="147" t="str">
        <f t="shared" si="73"/>
        <v/>
      </c>
      <c r="X86" s="149"/>
      <c r="Y86" s="147" t="str">
        <f t="shared" si="74"/>
        <v/>
      </c>
      <c r="Z86" s="150"/>
      <c r="AA86" s="147" t="str">
        <f t="shared" si="75"/>
        <v/>
      </c>
      <c r="AB86" s="150"/>
      <c r="AC86" s="147" t="str">
        <f t="shared" si="76"/>
        <v/>
      </c>
      <c r="AD86" s="150"/>
      <c r="AE86" s="147" t="str">
        <f t="shared" si="77"/>
        <v/>
      </c>
      <c r="AF86" s="150"/>
      <c r="AG86" s="147" t="str">
        <f t="shared" si="78"/>
        <v/>
      </c>
      <c r="AH86" s="150"/>
      <c r="AI86" s="147" t="str">
        <f t="shared" si="79"/>
        <v/>
      </c>
      <c r="AJ86" s="150"/>
      <c r="AK86" s="147" t="str">
        <f t="shared" si="80"/>
        <v/>
      </c>
      <c r="AL86" s="150"/>
      <c r="AM86" s="147" t="str">
        <f t="shared" si="81"/>
        <v/>
      </c>
      <c r="AN86" s="150"/>
      <c r="AO86" s="147" t="str">
        <f t="shared" si="82"/>
        <v/>
      </c>
      <c r="AP86" s="150"/>
      <c r="AQ86" s="147" t="str">
        <f t="shared" si="83"/>
        <v/>
      </c>
      <c r="AR86" s="150"/>
      <c r="AS86" s="147" t="str">
        <f t="shared" si="84"/>
        <v/>
      </c>
      <c r="AT86" s="150"/>
      <c r="AU86" s="147" t="str">
        <f t="shared" si="85"/>
        <v/>
      </c>
      <c r="AV86" s="150"/>
      <c r="AW86" s="147" t="str">
        <f t="shared" si="86"/>
        <v/>
      </c>
      <c r="AX86" s="150"/>
      <c r="AY86" s="147" t="str">
        <f t="shared" si="87"/>
        <v/>
      </c>
    </row>
    <row r="87" spans="1:440" s="182" customFormat="1" x14ac:dyDescent="0.25">
      <c r="A87" s="26"/>
      <c r="B87" s="59"/>
      <c r="C87" s="18"/>
      <c r="D87" s="18"/>
      <c r="E87" s="34"/>
      <c r="F87" s="46"/>
      <c r="G87" s="47"/>
      <c r="H87" s="26"/>
      <c r="I87" s="19">
        <f t="shared" si="66"/>
        <v>0</v>
      </c>
      <c r="J87" s="37"/>
      <c r="K87" s="19" t="str">
        <f t="shared" si="67"/>
        <v/>
      </c>
      <c r="L87" s="37"/>
      <c r="M87" s="19" t="str">
        <f t="shared" si="68"/>
        <v/>
      </c>
      <c r="N87" s="42"/>
      <c r="O87" s="19" t="str">
        <f t="shared" si="69"/>
        <v/>
      </c>
      <c r="P87" s="44"/>
      <c r="Q87" s="19" t="str">
        <f t="shared" si="70"/>
        <v/>
      </c>
      <c r="R87" s="42"/>
      <c r="S87" s="19" t="str">
        <f t="shared" si="71"/>
        <v/>
      </c>
      <c r="T87" s="43"/>
      <c r="U87" s="19" t="str">
        <f t="shared" si="72"/>
        <v/>
      </c>
      <c r="V87" s="43"/>
      <c r="W87" s="19" t="str">
        <f t="shared" si="73"/>
        <v/>
      </c>
      <c r="X87" s="43"/>
      <c r="Y87" s="19" t="str">
        <f t="shared" si="74"/>
        <v/>
      </c>
      <c r="Z87" s="43"/>
      <c r="AA87" s="19" t="str">
        <f t="shared" si="75"/>
        <v/>
      </c>
      <c r="AB87" s="43"/>
      <c r="AC87" s="19" t="str">
        <f t="shared" si="76"/>
        <v/>
      </c>
      <c r="AD87" s="43"/>
      <c r="AE87" s="19" t="str">
        <f t="shared" si="77"/>
        <v/>
      </c>
      <c r="AF87" s="43"/>
      <c r="AG87" s="19" t="str">
        <f t="shared" si="78"/>
        <v/>
      </c>
      <c r="AH87" s="43"/>
      <c r="AI87" s="19" t="str">
        <f t="shared" si="79"/>
        <v/>
      </c>
      <c r="AJ87" s="43"/>
      <c r="AK87" s="19" t="str">
        <f t="shared" si="80"/>
        <v/>
      </c>
      <c r="AL87" s="43"/>
      <c r="AM87" s="19" t="str">
        <f t="shared" si="81"/>
        <v/>
      </c>
      <c r="AN87" s="43"/>
      <c r="AO87" s="19" t="str">
        <f t="shared" si="82"/>
        <v/>
      </c>
      <c r="AP87" s="43"/>
      <c r="AQ87" s="19" t="str">
        <f t="shared" si="83"/>
        <v/>
      </c>
      <c r="AR87" s="43"/>
      <c r="AS87" s="19" t="str">
        <f t="shared" si="84"/>
        <v/>
      </c>
      <c r="AT87" s="43"/>
      <c r="AU87" s="19" t="str">
        <f t="shared" si="85"/>
        <v/>
      </c>
      <c r="AV87" s="43"/>
      <c r="AW87" s="19" t="str">
        <f t="shared" si="86"/>
        <v/>
      </c>
      <c r="AX87" s="43"/>
      <c r="AY87" s="19" t="str">
        <f t="shared" si="87"/>
        <v/>
      </c>
      <c r="AZ87" s="168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  <c r="DB87" s="169"/>
      <c r="DC87" s="169"/>
      <c r="DD87" s="169"/>
      <c r="DE87" s="169"/>
      <c r="DF87" s="169"/>
      <c r="DG87" s="169"/>
      <c r="DH87" s="169"/>
      <c r="DI87" s="169"/>
      <c r="DJ87" s="169"/>
      <c r="DK87" s="169"/>
      <c r="DL87" s="169"/>
      <c r="DM87" s="169"/>
      <c r="DN87" s="169"/>
      <c r="DO87" s="169"/>
      <c r="DP87" s="169"/>
      <c r="DQ87" s="169"/>
      <c r="DR87" s="169"/>
      <c r="DS87" s="169"/>
      <c r="DT87" s="169"/>
      <c r="DU87" s="169"/>
      <c r="DV87" s="169"/>
      <c r="DW87" s="169"/>
      <c r="DX87" s="169"/>
      <c r="DY87" s="169"/>
      <c r="DZ87" s="169"/>
      <c r="EA87" s="169"/>
      <c r="EB87" s="169"/>
      <c r="EC87" s="169"/>
      <c r="ED87" s="169"/>
      <c r="EE87" s="169"/>
      <c r="EF87" s="169"/>
      <c r="EG87" s="169"/>
      <c r="EH87" s="169"/>
      <c r="EI87" s="169"/>
      <c r="EJ87" s="169"/>
      <c r="EK87" s="169"/>
      <c r="EL87" s="169"/>
      <c r="EM87" s="169"/>
      <c r="EN87" s="169"/>
      <c r="EO87" s="169"/>
      <c r="EP87" s="169"/>
      <c r="EQ87" s="169"/>
      <c r="ER87" s="169"/>
      <c r="ES87" s="169"/>
      <c r="ET87" s="169"/>
      <c r="EU87" s="169"/>
      <c r="EV87" s="169"/>
      <c r="EW87" s="169"/>
      <c r="EX87" s="169"/>
      <c r="EY87" s="169"/>
      <c r="EZ87" s="169"/>
      <c r="FA87" s="169"/>
      <c r="FB87" s="169"/>
      <c r="FC87" s="169"/>
      <c r="FD87" s="169"/>
      <c r="FE87" s="169"/>
      <c r="FF87" s="169"/>
      <c r="FG87" s="169"/>
      <c r="FH87" s="169"/>
      <c r="FI87" s="169"/>
      <c r="FJ87" s="169"/>
      <c r="FK87" s="169"/>
      <c r="FL87" s="169"/>
      <c r="FM87" s="169"/>
      <c r="FN87" s="169"/>
      <c r="FO87" s="169"/>
      <c r="FP87" s="169"/>
      <c r="FQ87" s="169"/>
      <c r="FR87" s="169"/>
      <c r="FS87" s="169"/>
      <c r="FT87" s="169"/>
      <c r="FU87" s="169"/>
      <c r="FV87" s="169"/>
      <c r="FW87" s="169"/>
      <c r="FX87" s="169"/>
      <c r="FY87" s="169"/>
      <c r="FZ87" s="169"/>
      <c r="GA87" s="169"/>
      <c r="GB87" s="169"/>
      <c r="GC87" s="169"/>
      <c r="GD87" s="169"/>
      <c r="GE87" s="169"/>
      <c r="GF87" s="169"/>
      <c r="GG87" s="169"/>
      <c r="GH87" s="169"/>
      <c r="GI87" s="169"/>
      <c r="GJ87" s="169"/>
      <c r="GK87" s="169"/>
      <c r="GL87" s="169"/>
      <c r="GM87" s="169"/>
      <c r="GN87" s="169"/>
      <c r="GO87" s="169"/>
      <c r="GP87" s="169"/>
      <c r="GQ87" s="169"/>
      <c r="GR87" s="169"/>
      <c r="GS87" s="169"/>
      <c r="GT87" s="169"/>
      <c r="GU87" s="169"/>
      <c r="GV87" s="169"/>
      <c r="GW87" s="169"/>
      <c r="GX87" s="169"/>
      <c r="GY87" s="169"/>
      <c r="GZ87" s="169"/>
      <c r="HA87" s="169"/>
      <c r="HB87" s="169"/>
      <c r="HC87" s="169"/>
      <c r="HD87" s="169"/>
      <c r="HE87" s="169"/>
      <c r="HF87" s="169"/>
      <c r="HG87" s="169"/>
      <c r="HH87" s="169"/>
      <c r="HI87" s="169"/>
      <c r="HJ87" s="169"/>
      <c r="HK87" s="169"/>
      <c r="HL87" s="169"/>
      <c r="HM87" s="169"/>
      <c r="HN87" s="169"/>
      <c r="HO87" s="169"/>
      <c r="HP87" s="169"/>
      <c r="HQ87" s="169"/>
      <c r="HR87" s="169"/>
      <c r="HS87" s="169"/>
      <c r="HT87" s="169"/>
      <c r="HU87" s="169"/>
      <c r="HV87" s="169"/>
      <c r="HW87" s="169"/>
      <c r="HX87" s="169"/>
      <c r="HY87" s="169"/>
      <c r="HZ87" s="169"/>
      <c r="IA87" s="169"/>
      <c r="IB87" s="169"/>
      <c r="IC87" s="169"/>
      <c r="ID87" s="169"/>
      <c r="IE87" s="169"/>
      <c r="IF87" s="169"/>
      <c r="IG87" s="169"/>
      <c r="IH87" s="169"/>
      <c r="II87" s="169"/>
      <c r="IJ87" s="169"/>
      <c r="IK87" s="169"/>
      <c r="IL87" s="169"/>
      <c r="IM87" s="169"/>
      <c r="IN87" s="169"/>
      <c r="IO87" s="169"/>
      <c r="IP87" s="169"/>
      <c r="IQ87" s="169"/>
      <c r="IR87" s="169"/>
      <c r="IS87" s="169"/>
      <c r="IT87" s="169"/>
      <c r="IU87" s="169"/>
      <c r="IV87" s="169"/>
      <c r="IW87" s="169"/>
      <c r="IX87" s="169"/>
      <c r="IY87" s="169"/>
      <c r="IZ87" s="169"/>
      <c r="JA87" s="169"/>
      <c r="JB87" s="169"/>
      <c r="JC87" s="169"/>
      <c r="JD87" s="169"/>
      <c r="JE87" s="169"/>
      <c r="JF87" s="169"/>
      <c r="JG87" s="169"/>
      <c r="JH87" s="169"/>
      <c r="JI87" s="169"/>
      <c r="JJ87" s="169"/>
      <c r="JK87" s="169"/>
      <c r="JL87" s="169"/>
      <c r="JM87" s="169"/>
      <c r="JN87" s="169"/>
      <c r="JO87" s="169"/>
      <c r="JP87" s="169"/>
      <c r="JQ87" s="169"/>
      <c r="JR87" s="169"/>
      <c r="JS87" s="169"/>
      <c r="JT87" s="169"/>
      <c r="JU87" s="169"/>
      <c r="JV87" s="169"/>
      <c r="JW87" s="169"/>
      <c r="JX87" s="169"/>
      <c r="JY87" s="169"/>
      <c r="JZ87" s="169"/>
      <c r="KA87" s="169"/>
      <c r="KB87" s="169"/>
      <c r="KC87" s="169"/>
      <c r="KD87" s="169"/>
      <c r="KE87" s="169"/>
      <c r="KF87" s="169"/>
      <c r="KG87" s="169"/>
      <c r="KH87" s="169"/>
      <c r="KI87" s="169"/>
      <c r="KJ87" s="169"/>
      <c r="KK87" s="169"/>
      <c r="KL87" s="169"/>
      <c r="KM87" s="169"/>
      <c r="KN87" s="169"/>
      <c r="KO87" s="169"/>
      <c r="KP87" s="169"/>
      <c r="KQ87" s="169"/>
      <c r="KR87" s="169"/>
      <c r="KS87" s="169"/>
      <c r="KT87" s="169"/>
      <c r="KU87" s="169"/>
      <c r="KV87" s="169"/>
      <c r="KW87" s="169"/>
      <c r="KX87" s="169"/>
      <c r="KY87" s="169"/>
      <c r="KZ87" s="169"/>
      <c r="LA87" s="169"/>
      <c r="LB87" s="169"/>
      <c r="LC87" s="169"/>
      <c r="LD87" s="169"/>
      <c r="LE87" s="169"/>
      <c r="LF87" s="169"/>
      <c r="LG87" s="169"/>
      <c r="LH87" s="169"/>
      <c r="LI87" s="169"/>
      <c r="LJ87" s="169"/>
      <c r="LK87" s="169"/>
      <c r="LL87" s="169"/>
      <c r="LM87" s="169"/>
      <c r="LN87" s="169"/>
      <c r="LO87" s="169"/>
      <c r="LP87" s="169"/>
      <c r="LQ87" s="169"/>
      <c r="LR87" s="169"/>
      <c r="LS87" s="169"/>
      <c r="LT87" s="169"/>
      <c r="LU87" s="169"/>
      <c r="LV87" s="169"/>
      <c r="LW87" s="169"/>
      <c r="LX87" s="169"/>
      <c r="LY87" s="169"/>
      <c r="LZ87" s="169"/>
      <c r="MA87" s="169"/>
      <c r="MB87" s="169"/>
      <c r="MC87" s="169"/>
      <c r="MD87" s="169"/>
      <c r="ME87" s="169"/>
      <c r="MF87" s="169"/>
      <c r="MG87" s="169"/>
      <c r="MH87" s="169"/>
      <c r="MI87" s="169"/>
      <c r="MJ87" s="169"/>
      <c r="MK87" s="169"/>
      <c r="ML87" s="169"/>
      <c r="MM87" s="169"/>
      <c r="MN87" s="169"/>
      <c r="MO87" s="169"/>
      <c r="MP87" s="169"/>
      <c r="MQ87" s="169"/>
      <c r="MR87" s="169"/>
      <c r="MS87" s="169"/>
      <c r="MT87" s="169"/>
      <c r="MU87" s="169"/>
      <c r="MV87" s="169"/>
      <c r="MW87" s="169"/>
      <c r="MX87" s="169"/>
      <c r="MY87" s="169"/>
      <c r="MZ87" s="169"/>
      <c r="NA87" s="169"/>
      <c r="NB87" s="169"/>
      <c r="NC87" s="169"/>
      <c r="ND87" s="169"/>
      <c r="NE87" s="169"/>
      <c r="NF87" s="169"/>
      <c r="NG87" s="169"/>
      <c r="NH87" s="169"/>
      <c r="NI87" s="169"/>
      <c r="NJ87" s="169"/>
      <c r="NK87" s="169"/>
      <c r="NL87" s="169"/>
      <c r="NM87" s="169"/>
      <c r="NN87" s="169"/>
      <c r="NO87" s="169"/>
      <c r="NP87" s="169"/>
      <c r="NQ87" s="169"/>
      <c r="NR87" s="169"/>
      <c r="NS87" s="169"/>
      <c r="NT87" s="169"/>
      <c r="NU87" s="169"/>
      <c r="NV87" s="169"/>
      <c r="NW87" s="169"/>
      <c r="NX87" s="169"/>
      <c r="NY87" s="169"/>
      <c r="NZ87" s="169"/>
      <c r="OA87" s="169"/>
      <c r="OB87" s="169"/>
      <c r="OC87" s="169"/>
      <c r="OD87" s="169"/>
      <c r="OE87" s="169"/>
      <c r="OF87" s="169"/>
      <c r="OG87" s="169"/>
      <c r="OH87" s="169"/>
      <c r="OI87" s="169"/>
      <c r="OJ87" s="169"/>
      <c r="OK87" s="169"/>
      <c r="OL87" s="169"/>
      <c r="OM87" s="169"/>
      <c r="ON87" s="169"/>
      <c r="OO87" s="169"/>
      <c r="OP87" s="169"/>
      <c r="OQ87" s="169"/>
      <c r="OR87" s="169"/>
      <c r="OS87" s="169"/>
      <c r="OT87" s="169"/>
      <c r="OU87" s="169"/>
      <c r="OV87" s="169"/>
      <c r="OW87" s="169"/>
      <c r="OX87" s="169"/>
      <c r="OY87" s="169"/>
      <c r="OZ87" s="169"/>
      <c r="PA87" s="169"/>
      <c r="PB87" s="169"/>
      <c r="PC87" s="169"/>
      <c r="PD87" s="169"/>
      <c r="PE87" s="169"/>
      <c r="PF87" s="169"/>
      <c r="PG87" s="169"/>
      <c r="PH87" s="169"/>
      <c r="PI87" s="169"/>
      <c r="PJ87" s="169"/>
      <c r="PK87" s="169"/>
      <c r="PL87" s="169"/>
      <c r="PM87" s="169"/>
      <c r="PN87" s="169"/>
      <c r="PO87" s="169"/>
      <c r="PP87" s="169"/>
      <c r="PQ87" s="169"/>
      <c r="PR87" s="169"/>
      <c r="PS87" s="169"/>
      <c r="PT87" s="169"/>
      <c r="PU87" s="169"/>
      <c r="PV87" s="169"/>
      <c r="PW87" s="169"/>
      <c r="PX87" s="169"/>
    </row>
    <row r="88" spans="1:440" x14ac:dyDescent="0.25">
      <c r="A88" s="162"/>
      <c r="B88" s="105"/>
      <c r="C88" s="106"/>
      <c r="D88" s="106"/>
      <c r="E88" s="107"/>
      <c r="F88" s="108"/>
      <c r="G88" s="109"/>
      <c r="H88" s="104"/>
      <c r="I88" s="110">
        <f t="shared" si="66"/>
        <v>0</v>
      </c>
      <c r="J88" s="111"/>
      <c r="K88" s="110" t="str">
        <f t="shared" si="67"/>
        <v/>
      </c>
      <c r="L88" s="111"/>
      <c r="M88" s="110" t="str">
        <f t="shared" si="68"/>
        <v/>
      </c>
      <c r="N88" s="112"/>
      <c r="O88" s="110" t="str">
        <f t="shared" si="69"/>
        <v/>
      </c>
      <c r="P88" s="113"/>
      <c r="Q88" s="110" t="str">
        <f t="shared" si="70"/>
        <v/>
      </c>
      <c r="R88" s="112"/>
      <c r="S88" s="110" t="str">
        <f t="shared" si="71"/>
        <v/>
      </c>
      <c r="T88" s="45"/>
      <c r="U88" s="110" t="str">
        <f t="shared" si="72"/>
        <v/>
      </c>
      <c r="V88" s="45"/>
      <c r="W88" s="110" t="str">
        <f t="shared" si="73"/>
        <v/>
      </c>
      <c r="X88" s="112"/>
      <c r="Y88" s="110" t="str">
        <f t="shared" si="74"/>
        <v/>
      </c>
      <c r="Z88" s="45"/>
      <c r="AA88" s="110" t="str">
        <f t="shared" si="75"/>
        <v/>
      </c>
      <c r="AB88" s="45"/>
      <c r="AC88" s="110" t="str">
        <f t="shared" si="76"/>
        <v/>
      </c>
      <c r="AD88" s="45"/>
      <c r="AE88" s="110" t="str">
        <f t="shared" si="77"/>
        <v/>
      </c>
      <c r="AF88" s="45"/>
      <c r="AG88" s="110" t="str">
        <f t="shared" si="78"/>
        <v/>
      </c>
      <c r="AH88" s="45"/>
      <c r="AI88" s="110" t="str">
        <f t="shared" si="79"/>
        <v/>
      </c>
      <c r="AJ88" s="45"/>
      <c r="AK88" s="110" t="str">
        <f t="shared" si="80"/>
        <v/>
      </c>
      <c r="AL88" s="45"/>
      <c r="AM88" s="110" t="str">
        <f t="shared" si="81"/>
        <v/>
      </c>
      <c r="AN88" s="45"/>
      <c r="AO88" s="110" t="str">
        <f t="shared" si="82"/>
        <v/>
      </c>
      <c r="AP88" s="45"/>
      <c r="AQ88" s="110" t="str">
        <f t="shared" si="83"/>
        <v/>
      </c>
      <c r="AR88" s="45"/>
      <c r="AS88" s="110" t="str">
        <f t="shared" si="84"/>
        <v/>
      </c>
      <c r="AT88" s="45"/>
      <c r="AU88" s="110" t="str">
        <f t="shared" si="85"/>
        <v/>
      </c>
      <c r="AV88" s="45"/>
      <c r="AW88" s="110" t="str">
        <f t="shared" si="86"/>
        <v/>
      </c>
      <c r="AX88" s="45"/>
      <c r="AY88" s="110" t="str">
        <f t="shared" si="87"/>
        <v/>
      </c>
    </row>
    <row r="89" spans="1:440" x14ac:dyDescent="0.25">
      <c r="A89" s="153"/>
      <c r="B89" s="129"/>
      <c r="C89" s="130"/>
      <c r="D89" s="130"/>
      <c r="E89" s="131"/>
      <c r="F89" s="132"/>
      <c r="G89" s="157"/>
      <c r="H89" s="128"/>
      <c r="I89" s="134">
        <f t="shared" si="66"/>
        <v>0</v>
      </c>
      <c r="J89" s="135"/>
      <c r="K89" s="134" t="str">
        <f t="shared" si="67"/>
        <v/>
      </c>
      <c r="L89" s="135"/>
      <c r="M89" s="134" t="str">
        <f t="shared" si="68"/>
        <v/>
      </c>
      <c r="N89" s="136"/>
      <c r="O89" s="134" t="str">
        <f t="shared" si="69"/>
        <v/>
      </c>
      <c r="P89" s="137"/>
      <c r="Q89" s="134" t="str">
        <f t="shared" si="70"/>
        <v/>
      </c>
      <c r="R89" s="136"/>
      <c r="S89" s="134" t="str">
        <f t="shared" si="71"/>
        <v/>
      </c>
      <c r="T89" s="138"/>
      <c r="U89" s="134" t="str">
        <f t="shared" si="72"/>
        <v/>
      </c>
      <c r="V89" s="138"/>
      <c r="W89" s="134" t="str">
        <f t="shared" si="73"/>
        <v/>
      </c>
      <c r="X89" s="136"/>
      <c r="Y89" s="134" t="str">
        <f t="shared" si="74"/>
        <v/>
      </c>
      <c r="Z89" s="138"/>
      <c r="AA89" s="134" t="str">
        <f t="shared" si="75"/>
        <v/>
      </c>
      <c r="AB89" s="138"/>
      <c r="AC89" s="134" t="str">
        <f t="shared" si="76"/>
        <v/>
      </c>
      <c r="AD89" s="138"/>
      <c r="AE89" s="134" t="str">
        <f t="shared" si="77"/>
        <v/>
      </c>
      <c r="AF89" s="138"/>
      <c r="AG89" s="134" t="str">
        <f t="shared" si="78"/>
        <v/>
      </c>
      <c r="AH89" s="138"/>
      <c r="AI89" s="134" t="str">
        <f t="shared" si="79"/>
        <v/>
      </c>
      <c r="AJ89" s="138"/>
      <c r="AK89" s="134" t="str">
        <f t="shared" si="80"/>
        <v/>
      </c>
      <c r="AL89" s="138"/>
      <c r="AM89" s="134" t="str">
        <f t="shared" si="81"/>
        <v/>
      </c>
      <c r="AN89" s="138"/>
      <c r="AO89" s="134" t="str">
        <f t="shared" si="82"/>
        <v/>
      </c>
      <c r="AP89" s="138"/>
      <c r="AQ89" s="134" t="str">
        <f t="shared" si="83"/>
        <v/>
      </c>
      <c r="AR89" s="138"/>
      <c r="AS89" s="134" t="str">
        <f t="shared" si="84"/>
        <v/>
      </c>
      <c r="AT89" s="138"/>
      <c r="AU89" s="134" t="str">
        <f t="shared" si="85"/>
        <v/>
      </c>
      <c r="AV89" s="138"/>
      <c r="AW89" s="134" t="str">
        <f t="shared" si="86"/>
        <v/>
      </c>
      <c r="AX89" s="138"/>
      <c r="AY89" s="134" t="str">
        <f t="shared" si="87"/>
        <v/>
      </c>
    </row>
    <row r="90" spans="1:440" s="171" customFormat="1" x14ac:dyDescent="0.25">
      <c r="A90" s="128"/>
      <c r="B90" s="129"/>
      <c r="C90" s="130"/>
      <c r="D90" s="130"/>
      <c r="E90" s="131"/>
      <c r="F90" s="132"/>
      <c r="G90" s="133"/>
      <c r="H90" s="128"/>
      <c r="I90" s="134">
        <f t="shared" si="66"/>
        <v>0</v>
      </c>
      <c r="J90" s="135"/>
      <c r="K90" s="134" t="str">
        <f t="shared" si="67"/>
        <v/>
      </c>
      <c r="L90" s="135"/>
      <c r="M90" s="134" t="str">
        <f t="shared" si="68"/>
        <v/>
      </c>
      <c r="N90" s="136"/>
      <c r="O90" s="134" t="str">
        <f t="shared" si="69"/>
        <v/>
      </c>
      <c r="P90" s="136"/>
      <c r="Q90" s="134" t="str">
        <f t="shared" si="70"/>
        <v/>
      </c>
      <c r="R90" s="136"/>
      <c r="S90" s="134" t="str">
        <f t="shared" si="71"/>
        <v/>
      </c>
      <c r="T90" s="138"/>
      <c r="U90" s="134" t="str">
        <f t="shared" si="72"/>
        <v/>
      </c>
      <c r="V90" s="136"/>
      <c r="W90" s="134" t="str">
        <f t="shared" si="73"/>
        <v/>
      </c>
      <c r="X90" s="136"/>
      <c r="Y90" s="134" t="str">
        <f t="shared" si="74"/>
        <v/>
      </c>
      <c r="Z90" s="136"/>
      <c r="AA90" s="134" t="str">
        <f t="shared" si="75"/>
        <v/>
      </c>
      <c r="AB90" s="136"/>
      <c r="AC90" s="134" t="str">
        <f t="shared" si="76"/>
        <v/>
      </c>
      <c r="AD90" s="136"/>
      <c r="AE90" s="134" t="str">
        <f t="shared" si="77"/>
        <v/>
      </c>
      <c r="AF90" s="136"/>
      <c r="AG90" s="134" t="str">
        <f t="shared" si="78"/>
        <v/>
      </c>
      <c r="AH90" s="136"/>
      <c r="AI90" s="134" t="str">
        <f t="shared" si="79"/>
        <v/>
      </c>
      <c r="AJ90" s="136"/>
      <c r="AK90" s="134" t="str">
        <f t="shared" si="80"/>
        <v/>
      </c>
      <c r="AL90" s="136"/>
      <c r="AM90" s="134" t="str">
        <f t="shared" si="81"/>
        <v/>
      </c>
      <c r="AN90" s="136"/>
      <c r="AO90" s="134" t="str">
        <f t="shared" si="82"/>
        <v/>
      </c>
      <c r="AP90" s="136"/>
      <c r="AQ90" s="134" t="str">
        <f t="shared" si="83"/>
        <v/>
      </c>
      <c r="AR90" s="136"/>
      <c r="AS90" s="134" t="str">
        <f t="shared" si="84"/>
        <v/>
      </c>
      <c r="AT90" s="136"/>
      <c r="AU90" s="134" t="str">
        <f t="shared" si="85"/>
        <v/>
      </c>
      <c r="AV90" s="136"/>
      <c r="AW90" s="134" t="str">
        <f t="shared" si="86"/>
        <v/>
      </c>
      <c r="AX90" s="136"/>
      <c r="AY90" s="134" t="str">
        <f t="shared" si="87"/>
        <v/>
      </c>
      <c r="AZ90" s="170"/>
    </row>
    <row r="91" spans="1:440" s="169" customFormat="1" x14ac:dyDescent="0.25">
      <c r="A91" s="26"/>
      <c r="B91" s="59"/>
      <c r="C91" s="18"/>
      <c r="D91" s="18"/>
      <c r="E91" s="34"/>
      <c r="F91" s="46"/>
      <c r="G91" s="47"/>
      <c r="H91" s="26"/>
      <c r="I91" s="19">
        <f t="shared" si="66"/>
        <v>0</v>
      </c>
      <c r="J91" s="41"/>
      <c r="K91" s="19" t="str">
        <f t="shared" si="67"/>
        <v/>
      </c>
      <c r="L91" s="41"/>
      <c r="M91" s="19" t="str">
        <f t="shared" si="68"/>
        <v/>
      </c>
      <c r="N91" s="42"/>
      <c r="O91" s="19" t="str">
        <f t="shared" si="69"/>
        <v/>
      </c>
      <c r="P91" s="44"/>
      <c r="Q91" s="19" t="str">
        <f t="shared" si="70"/>
        <v/>
      </c>
      <c r="R91" s="42"/>
      <c r="S91" s="19" t="str">
        <f t="shared" si="71"/>
        <v/>
      </c>
      <c r="T91" s="43"/>
      <c r="U91" s="19" t="str">
        <f t="shared" si="72"/>
        <v/>
      </c>
      <c r="V91" s="43"/>
      <c r="W91" s="19" t="str">
        <f t="shared" si="73"/>
        <v/>
      </c>
      <c r="X91" s="42"/>
      <c r="Y91" s="19" t="str">
        <f t="shared" si="74"/>
        <v/>
      </c>
      <c r="Z91" s="43"/>
      <c r="AA91" s="19" t="str">
        <f t="shared" si="75"/>
        <v/>
      </c>
      <c r="AB91" s="43"/>
      <c r="AC91" s="19" t="str">
        <f t="shared" si="76"/>
        <v/>
      </c>
      <c r="AD91" s="43"/>
      <c r="AE91" s="19" t="str">
        <f t="shared" si="77"/>
        <v/>
      </c>
      <c r="AF91" s="43"/>
      <c r="AG91" s="19" t="str">
        <f t="shared" si="78"/>
        <v/>
      </c>
      <c r="AH91" s="43"/>
      <c r="AI91" s="19" t="str">
        <f t="shared" si="79"/>
        <v/>
      </c>
      <c r="AJ91" s="43"/>
      <c r="AK91" s="19" t="str">
        <f t="shared" si="80"/>
        <v/>
      </c>
      <c r="AL91" s="43"/>
      <c r="AM91" s="19" t="str">
        <f t="shared" si="81"/>
        <v/>
      </c>
      <c r="AN91" s="43"/>
      <c r="AO91" s="19" t="str">
        <f t="shared" si="82"/>
        <v/>
      </c>
      <c r="AP91" s="43"/>
      <c r="AQ91" s="19" t="str">
        <f t="shared" si="83"/>
        <v/>
      </c>
      <c r="AR91" s="43"/>
      <c r="AS91" s="19" t="str">
        <f t="shared" si="84"/>
        <v/>
      </c>
      <c r="AT91" s="43"/>
      <c r="AU91" s="19" t="str">
        <f t="shared" si="85"/>
        <v/>
      </c>
      <c r="AV91" s="43"/>
      <c r="AW91" s="19" t="str">
        <f t="shared" si="86"/>
        <v/>
      </c>
      <c r="AX91" s="43"/>
      <c r="AY91" s="19" t="str">
        <f t="shared" si="87"/>
        <v/>
      </c>
      <c r="AZ91" s="168"/>
    </row>
    <row r="92" spans="1:440" s="166" customFormat="1" x14ac:dyDescent="0.25">
      <c r="A92" s="104"/>
      <c r="B92" s="105"/>
      <c r="C92" s="106"/>
      <c r="D92" s="106"/>
      <c r="E92" s="107"/>
      <c r="F92" s="108"/>
      <c r="G92" s="109"/>
      <c r="H92" s="104"/>
      <c r="I92" s="110">
        <f t="shared" si="66"/>
        <v>0</v>
      </c>
      <c r="J92" s="111"/>
      <c r="K92" s="110" t="str">
        <f t="shared" si="67"/>
        <v/>
      </c>
      <c r="L92" s="111"/>
      <c r="M92" s="110" t="str">
        <f t="shared" si="68"/>
        <v/>
      </c>
      <c r="N92" s="112"/>
      <c r="O92" s="110" t="str">
        <f t="shared" si="69"/>
        <v/>
      </c>
      <c r="P92" s="113"/>
      <c r="Q92" s="110" t="str">
        <f t="shared" si="70"/>
        <v/>
      </c>
      <c r="R92" s="112"/>
      <c r="S92" s="110" t="str">
        <f t="shared" si="71"/>
        <v/>
      </c>
      <c r="T92" s="45"/>
      <c r="U92" s="110" t="str">
        <f t="shared" si="72"/>
        <v/>
      </c>
      <c r="V92" s="112"/>
      <c r="W92" s="110" t="str">
        <f t="shared" si="73"/>
        <v/>
      </c>
      <c r="X92" s="45"/>
      <c r="Y92" s="110" t="str">
        <f t="shared" si="74"/>
        <v/>
      </c>
      <c r="Z92" s="112"/>
      <c r="AA92" s="110" t="str">
        <f t="shared" si="75"/>
        <v/>
      </c>
      <c r="AB92" s="112"/>
      <c r="AC92" s="110" t="str">
        <f t="shared" si="76"/>
        <v/>
      </c>
      <c r="AD92" s="112"/>
      <c r="AE92" s="110" t="str">
        <f t="shared" si="77"/>
        <v/>
      </c>
      <c r="AF92" s="112"/>
      <c r="AG92" s="110" t="str">
        <f t="shared" si="78"/>
        <v/>
      </c>
      <c r="AH92" s="112"/>
      <c r="AI92" s="110" t="str">
        <f t="shared" si="79"/>
        <v/>
      </c>
      <c r="AJ92" s="112"/>
      <c r="AK92" s="110" t="str">
        <f t="shared" si="80"/>
        <v/>
      </c>
      <c r="AL92" s="112"/>
      <c r="AM92" s="110" t="str">
        <f t="shared" si="81"/>
        <v/>
      </c>
      <c r="AN92" s="112"/>
      <c r="AO92" s="110" t="str">
        <f t="shared" si="82"/>
        <v/>
      </c>
      <c r="AP92" s="112"/>
      <c r="AQ92" s="110" t="str">
        <f t="shared" si="83"/>
        <v/>
      </c>
      <c r="AR92" s="112"/>
      <c r="AS92" s="110" t="str">
        <f t="shared" si="84"/>
        <v/>
      </c>
      <c r="AT92" s="45"/>
      <c r="AU92" s="110" t="str">
        <f t="shared" si="85"/>
        <v/>
      </c>
      <c r="AV92" s="45"/>
      <c r="AW92" s="110" t="str">
        <f t="shared" si="86"/>
        <v/>
      </c>
      <c r="AX92" s="45"/>
      <c r="AY92" s="110" t="str">
        <f t="shared" si="87"/>
        <v/>
      </c>
      <c r="AZ92" s="165"/>
    </row>
    <row r="93" spans="1:440" x14ac:dyDescent="0.25">
      <c r="A93" s="141"/>
      <c r="B93" s="142"/>
      <c r="C93" s="143"/>
      <c r="D93" s="143"/>
      <c r="E93" s="144"/>
      <c r="F93" s="145"/>
      <c r="G93" s="151"/>
      <c r="H93" s="141"/>
      <c r="I93" s="147">
        <f t="shared" si="66"/>
        <v>0</v>
      </c>
      <c r="J93" s="148"/>
      <c r="K93" s="147" t="str">
        <f t="shared" si="67"/>
        <v/>
      </c>
      <c r="L93" s="148"/>
      <c r="M93" s="147" t="str">
        <f t="shared" si="68"/>
        <v/>
      </c>
      <c r="N93" s="149"/>
      <c r="O93" s="147" t="str">
        <f t="shared" si="69"/>
        <v/>
      </c>
      <c r="P93" s="152"/>
      <c r="Q93" s="147" t="str">
        <f t="shared" si="70"/>
        <v/>
      </c>
      <c r="R93" s="149"/>
      <c r="S93" s="147" t="str">
        <f t="shared" si="71"/>
        <v/>
      </c>
      <c r="T93" s="150"/>
      <c r="U93" s="147" t="str">
        <f t="shared" si="72"/>
        <v/>
      </c>
      <c r="V93" s="150"/>
      <c r="W93" s="147" t="str">
        <f t="shared" si="73"/>
        <v/>
      </c>
      <c r="X93" s="150"/>
      <c r="Y93" s="147" t="str">
        <f t="shared" si="74"/>
        <v/>
      </c>
      <c r="Z93" s="150"/>
      <c r="AA93" s="147" t="str">
        <f t="shared" si="75"/>
        <v/>
      </c>
      <c r="AB93" s="150"/>
      <c r="AC93" s="147" t="str">
        <f t="shared" si="76"/>
        <v/>
      </c>
      <c r="AD93" s="150"/>
      <c r="AE93" s="147" t="str">
        <f t="shared" si="77"/>
        <v/>
      </c>
      <c r="AF93" s="150"/>
      <c r="AG93" s="147" t="str">
        <f t="shared" si="78"/>
        <v/>
      </c>
      <c r="AH93" s="150"/>
      <c r="AI93" s="147" t="str">
        <f t="shared" si="79"/>
        <v/>
      </c>
      <c r="AJ93" s="150"/>
      <c r="AK93" s="147" t="str">
        <f t="shared" si="80"/>
        <v/>
      </c>
      <c r="AL93" s="150"/>
      <c r="AM93" s="147" t="str">
        <f t="shared" si="81"/>
        <v/>
      </c>
      <c r="AN93" s="150"/>
      <c r="AO93" s="147" t="str">
        <f t="shared" si="82"/>
        <v/>
      </c>
      <c r="AP93" s="150"/>
      <c r="AQ93" s="147" t="str">
        <f t="shared" si="83"/>
        <v/>
      </c>
      <c r="AR93" s="150"/>
      <c r="AS93" s="147" t="str">
        <f t="shared" si="84"/>
        <v/>
      </c>
      <c r="AT93" s="150"/>
      <c r="AU93" s="147" t="str">
        <f t="shared" si="85"/>
        <v/>
      </c>
      <c r="AV93" s="150"/>
      <c r="AW93" s="147" t="str">
        <f t="shared" si="86"/>
        <v/>
      </c>
      <c r="AX93" s="150"/>
      <c r="AY93" s="147" t="str">
        <f t="shared" si="87"/>
        <v/>
      </c>
    </row>
    <row r="94" spans="1:440" s="171" customFormat="1" x14ac:dyDescent="0.25">
      <c r="A94" s="26"/>
      <c r="B94" s="59"/>
      <c r="C94" s="18"/>
      <c r="D94" s="18"/>
      <c r="E94" s="34"/>
      <c r="F94" s="46"/>
      <c r="G94" s="47"/>
      <c r="H94" s="26"/>
      <c r="I94" s="19">
        <f t="shared" si="66"/>
        <v>0</v>
      </c>
      <c r="J94" s="37"/>
      <c r="K94" s="19" t="str">
        <f t="shared" si="67"/>
        <v/>
      </c>
      <c r="L94" s="37"/>
      <c r="M94" s="19" t="str">
        <f t="shared" si="68"/>
        <v/>
      </c>
      <c r="N94" s="42"/>
      <c r="O94" s="19" t="str">
        <f t="shared" si="69"/>
        <v/>
      </c>
      <c r="P94" s="42"/>
      <c r="Q94" s="19" t="str">
        <f t="shared" si="70"/>
        <v/>
      </c>
      <c r="R94" s="42"/>
      <c r="S94" s="19" t="str">
        <f t="shared" si="71"/>
        <v/>
      </c>
      <c r="T94" s="43"/>
      <c r="U94" s="19" t="str">
        <f t="shared" si="72"/>
        <v/>
      </c>
      <c r="V94" s="43"/>
      <c r="W94" s="19" t="str">
        <f t="shared" si="73"/>
        <v/>
      </c>
      <c r="X94" s="43"/>
      <c r="Y94" s="19" t="str">
        <f t="shared" si="74"/>
        <v/>
      </c>
      <c r="Z94" s="43"/>
      <c r="AA94" s="19" t="str">
        <f t="shared" si="75"/>
        <v/>
      </c>
      <c r="AB94" s="43"/>
      <c r="AC94" s="19" t="str">
        <f t="shared" si="76"/>
        <v/>
      </c>
      <c r="AD94" s="43"/>
      <c r="AE94" s="19" t="str">
        <f t="shared" si="77"/>
        <v/>
      </c>
      <c r="AF94" s="43"/>
      <c r="AG94" s="19" t="str">
        <f t="shared" si="78"/>
        <v/>
      </c>
      <c r="AH94" s="43"/>
      <c r="AI94" s="19" t="str">
        <f t="shared" si="79"/>
        <v/>
      </c>
      <c r="AJ94" s="43"/>
      <c r="AK94" s="19" t="str">
        <f t="shared" si="80"/>
        <v/>
      </c>
      <c r="AL94" s="43"/>
      <c r="AM94" s="19" t="str">
        <f t="shared" si="81"/>
        <v/>
      </c>
      <c r="AN94" s="43"/>
      <c r="AO94" s="19" t="str">
        <f t="shared" si="82"/>
        <v/>
      </c>
      <c r="AP94" s="43"/>
      <c r="AQ94" s="19" t="str">
        <f t="shared" si="83"/>
        <v/>
      </c>
      <c r="AR94" s="43"/>
      <c r="AS94" s="19" t="str">
        <f t="shared" si="84"/>
        <v/>
      </c>
      <c r="AT94" s="43"/>
      <c r="AU94" s="19" t="str">
        <f t="shared" si="85"/>
        <v/>
      </c>
      <c r="AV94" s="43"/>
      <c r="AW94" s="19" t="str">
        <f t="shared" si="86"/>
        <v/>
      </c>
      <c r="AX94" s="43"/>
      <c r="AY94" s="19" t="str">
        <f t="shared" si="87"/>
        <v/>
      </c>
      <c r="AZ94" s="170"/>
    </row>
    <row r="95" spans="1:440" x14ac:dyDescent="0.25">
      <c r="A95" s="128"/>
      <c r="B95" s="129"/>
      <c r="C95" s="130"/>
      <c r="D95" s="130"/>
      <c r="E95" s="131"/>
      <c r="F95" s="132"/>
      <c r="G95" s="157"/>
      <c r="H95" s="128"/>
      <c r="I95" s="134">
        <f t="shared" si="66"/>
        <v>0</v>
      </c>
      <c r="J95" s="135"/>
      <c r="K95" s="134" t="str">
        <f t="shared" si="67"/>
        <v/>
      </c>
      <c r="L95" s="135"/>
      <c r="M95" s="134" t="str">
        <f t="shared" si="68"/>
        <v/>
      </c>
      <c r="N95" s="136"/>
      <c r="O95" s="134" t="str">
        <f t="shared" si="69"/>
        <v/>
      </c>
      <c r="P95" s="136"/>
      <c r="Q95" s="134" t="str">
        <f t="shared" si="70"/>
        <v/>
      </c>
      <c r="R95" s="136"/>
      <c r="S95" s="134" t="str">
        <f t="shared" si="71"/>
        <v/>
      </c>
      <c r="T95" s="136"/>
      <c r="U95" s="134" t="str">
        <f t="shared" si="72"/>
        <v/>
      </c>
      <c r="V95" s="136"/>
      <c r="W95" s="134" t="str">
        <f t="shared" si="73"/>
        <v/>
      </c>
      <c r="X95" s="136"/>
      <c r="Y95" s="134" t="str">
        <f t="shared" si="74"/>
        <v/>
      </c>
      <c r="Z95" s="136"/>
      <c r="AA95" s="134" t="str">
        <f t="shared" si="75"/>
        <v/>
      </c>
      <c r="AB95" s="136"/>
      <c r="AC95" s="134" t="str">
        <f t="shared" si="76"/>
        <v/>
      </c>
      <c r="AD95" s="136"/>
      <c r="AE95" s="134" t="str">
        <f t="shared" si="77"/>
        <v/>
      </c>
      <c r="AF95" s="136"/>
      <c r="AG95" s="134" t="str">
        <f t="shared" si="78"/>
        <v/>
      </c>
      <c r="AH95" s="136"/>
      <c r="AI95" s="134" t="str">
        <f t="shared" si="79"/>
        <v/>
      </c>
      <c r="AJ95" s="136"/>
      <c r="AK95" s="134" t="str">
        <f t="shared" si="80"/>
        <v/>
      </c>
      <c r="AL95" s="136"/>
      <c r="AM95" s="134" t="str">
        <f t="shared" si="81"/>
        <v/>
      </c>
      <c r="AN95" s="136"/>
      <c r="AO95" s="134" t="str">
        <f t="shared" si="82"/>
        <v/>
      </c>
      <c r="AP95" s="136"/>
      <c r="AQ95" s="134" t="str">
        <f t="shared" si="83"/>
        <v/>
      </c>
      <c r="AR95" s="136"/>
      <c r="AS95" s="134" t="str">
        <f t="shared" si="84"/>
        <v/>
      </c>
      <c r="AT95" s="138"/>
      <c r="AU95" s="134" t="str">
        <f t="shared" si="85"/>
        <v/>
      </c>
      <c r="AV95" s="138"/>
      <c r="AW95" s="134" t="str">
        <f t="shared" si="86"/>
        <v/>
      </c>
      <c r="AX95" s="138"/>
      <c r="AY95" s="134" t="str">
        <f t="shared" si="87"/>
        <v/>
      </c>
    </row>
    <row r="96" spans="1:440" s="169" customFormat="1" x14ac:dyDescent="0.25">
      <c r="A96" s="26"/>
      <c r="B96" s="59"/>
      <c r="C96" s="18"/>
      <c r="D96" s="18"/>
      <c r="E96" s="34"/>
      <c r="F96" s="46"/>
      <c r="G96" s="174"/>
      <c r="H96" s="26"/>
      <c r="I96" s="19">
        <f t="shared" si="66"/>
        <v>0</v>
      </c>
      <c r="J96" s="37"/>
      <c r="K96" s="19" t="str">
        <f t="shared" si="67"/>
        <v/>
      </c>
      <c r="L96" s="37"/>
      <c r="M96" s="19" t="str">
        <f t="shared" si="68"/>
        <v/>
      </c>
      <c r="N96" s="42"/>
      <c r="O96" s="19" t="str">
        <f t="shared" si="69"/>
        <v/>
      </c>
      <c r="P96" s="42"/>
      <c r="Q96" s="19" t="str">
        <f t="shared" si="70"/>
        <v/>
      </c>
      <c r="R96" s="42"/>
      <c r="S96" s="19" t="str">
        <f t="shared" si="71"/>
        <v/>
      </c>
      <c r="T96" s="43"/>
      <c r="U96" s="19" t="str">
        <f t="shared" si="72"/>
        <v/>
      </c>
      <c r="V96" s="43"/>
      <c r="W96" s="19" t="str">
        <f t="shared" si="73"/>
        <v/>
      </c>
      <c r="X96" s="42"/>
      <c r="Y96" s="19" t="str">
        <f t="shared" si="74"/>
        <v/>
      </c>
      <c r="Z96" s="43"/>
      <c r="AA96" s="19" t="str">
        <f t="shared" si="75"/>
        <v/>
      </c>
      <c r="AB96" s="43"/>
      <c r="AC96" s="19" t="str">
        <f t="shared" si="76"/>
        <v/>
      </c>
      <c r="AD96" s="43"/>
      <c r="AE96" s="19" t="str">
        <f t="shared" si="77"/>
        <v/>
      </c>
      <c r="AF96" s="43"/>
      <c r="AG96" s="19" t="str">
        <f t="shared" si="78"/>
        <v/>
      </c>
      <c r="AH96" s="43"/>
      <c r="AI96" s="19" t="str">
        <f t="shared" si="79"/>
        <v/>
      </c>
      <c r="AJ96" s="43"/>
      <c r="AK96" s="19" t="str">
        <f t="shared" si="80"/>
        <v/>
      </c>
      <c r="AL96" s="43"/>
      <c r="AM96" s="19" t="str">
        <f t="shared" si="81"/>
        <v/>
      </c>
      <c r="AN96" s="43"/>
      <c r="AO96" s="19" t="str">
        <f t="shared" si="82"/>
        <v/>
      </c>
      <c r="AP96" s="43"/>
      <c r="AQ96" s="19" t="str">
        <f t="shared" si="83"/>
        <v/>
      </c>
      <c r="AR96" s="43"/>
      <c r="AS96" s="19" t="str">
        <f t="shared" si="84"/>
        <v/>
      </c>
      <c r="AT96" s="43"/>
      <c r="AU96" s="19" t="str">
        <f t="shared" si="85"/>
        <v/>
      </c>
      <c r="AV96" s="43"/>
      <c r="AW96" s="19" t="str">
        <f t="shared" si="86"/>
        <v/>
      </c>
      <c r="AX96" s="43"/>
      <c r="AY96" s="19" t="str">
        <f t="shared" si="87"/>
        <v/>
      </c>
      <c r="AZ96" s="168"/>
    </row>
    <row r="97" spans="1:440" x14ac:dyDescent="0.25">
      <c r="A97" s="141"/>
      <c r="B97" s="142"/>
      <c r="C97" s="143"/>
      <c r="D97" s="143"/>
      <c r="E97" s="144"/>
      <c r="F97" s="145"/>
      <c r="G97" s="146"/>
      <c r="H97" s="141"/>
      <c r="I97" s="147">
        <f t="shared" si="66"/>
        <v>0</v>
      </c>
      <c r="J97" s="148"/>
      <c r="K97" s="147" t="str">
        <f t="shared" si="67"/>
        <v/>
      </c>
      <c r="L97" s="148"/>
      <c r="M97" s="147" t="str">
        <f t="shared" si="68"/>
        <v/>
      </c>
      <c r="N97" s="149"/>
      <c r="O97" s="147" t="str">
        <f t="shared" si="69"/>
        <v/>
      </c>
      <c r="P97" s="149"/>
      <c r="Q97" s="147" t="str">
        <f t="shared" si="70"/>
        <v/>
      </c>
      <c r="R97" s="149"/>
      <c r="S97" s="147" t="str">
        <f t="shared" si="71"/>
        <v/>
      </c>
      <c r="T97" s="149"/>
      <c r="U97" s="147" t="str">
        <f t="shared" si="72"/>
        <v/>
      </c>
      <c r="V97" s="149"/>
      <c r="W97" s="147" t="str">
        <f t="shared" si="73"/>
        <v/>
      </c>
      <c r="X97" s="149"/>
      <c r="Y97" s="147" t="str">
        <f t="shared" si="74"/>
        <v/>
      </c>
      <c r="Z97" s="149"/>
      <c r="AA97" s="147" t="str">
        <f t="shared" si="75"/>
        <v/>
      </c>
      <c r="AB97" s="149"/>
      <c r="AC97" s="147" t="str">
        <f t="shared" si="76"/>
        <v/>
      </c>
      <c r="AD97" s="149"/>
      <c r="AE97" s="147" t="str">
        <f t="shared" si="77"/>
        <v/>
      </c>
      <c r="AF97" s="149"/>
      <c r="AG97" s="147" t="str">
        <f t="shared" si="78"/>
        <v/>
      </c>
      <c r="AH97" s="149"/>
      <c r="AI97" s="147" t="str">
        <f t="shared" si="79"/>
        <v/>
      </c>
      <c r="AJ97" s="149"/>
      <c r="AK97" s="147" t="str">
        <f t="shared" si="80"/>
        <v/>
      </c>
      <c r="AL97" s="149"/>
      <c r="AM97" s="147" t="str">
        <f t="shared" si="81"/>
        <v/>
      </c>
      <c r="AN97" s="149"/>
      <c r="AO97" s="147" t="str">
        <f t="shared" si="82"/>
        <v/>
      </c>
      <c r="AP97" s="149"/>
      <c r="AQ97" s="147" t="str">
        <f t="shared" si="83"/>
        <v/>
      </c>
      <c r="AR97" s="149"/>
      <c r="AS97" s="147" t="str">
        <f t="shared" si="84"/>
        <v/>
      </c>
      <c r="AT97" s="149"/>
      <c r="AU97" s="147" t="str">
        <f t="shared" si="85"/>
        <v/>
      </c>
      <c r="AV97" s="149"/>
      <c r="AW97" s="147" t="str">
        <f t="shared" si="86"/>
        <v/>
      </c>
      <c r="AX97" s="149"/>
      <c r="AY97" s="147" t="str">
        <f t="shared" si="87"/>
        <v/>
      </c>
    </row>
    <row r="98" spans="1:440" s="182" customFormat="1" x14ac:dyDescent="0.25">
      <c r="A98" s="26"/>
      <c r="B98" s="59"/>
      <c r="C98" s="18"/>
      <c r="D98" s="18"/>
      <c r="E98" s="34"/>
      <c r="F98" s="46"/>
      <c r="G98" s="47"/>
      <c r="H98" s="26"/>
      <c r="I98" s="19">
        <f t="shared" si="66"/>
        <v>0</v>
      </c>
      <c r="J98" s="41"/>
      <c r="K98" s="19" t="str">
        <f t="shared" si="67"/>
        <v/>
      </c>
      <c r="L98" s="41"/>
      <c r="M98" s="19" t="str">
        <f t="shared" si="68"/>
        <v/>
      </c>
      <c r="N98" s="42"/>
      <c r="O98" s="19" t="str">
        <f t="shared" si="69"/>
        <v/>
      </c>
      <c r="P98" s="42"/>
      <c r="Q98" s="19" t="str">
        <f t="shared" si="70"/>
        <v/>
      </c>
      <c r="R98" s="42"/>
      <c r="S98" s="19" t="str">
        <f t="shared" si="71"/>
        <v/>
      </c>
      <c r="T98" s="43"/>
      <c r="U98" s="19" t="str">
        <f t="shared" si="72"/>
        <v/>
      </c>
      <c r="V98" s="43"/>
      <c r="W98" s="19" t="str">
        <f t="shared" si="73"/>
        <v/>
      </c>
      <c r="X98" s="43"/>
      <c r="Y98" s="19" t="str">
        <f t="shared" si="74"/>
        <v/>
      </c>
      <c r="Z98" s="43"/>
      <c r="AA98" s="19" t="str">
        <f t="shared" si="75"/>
        <v/>
      </c>
      <c r="AB98" s="43"/>
      <c r="AC98" s="19" t="str">
        <f t="shared" si="76"/>
        <v/>
      </c>
      <c r="AD98" s="43"/>
      <c r="AE98" s="19" t="str">
        <f t="shared" si="77"/>
        <v/>
      </c>
      <c r="AF98" s="43"/>
      <c r="AG98" s="19" t="str">
        <f t="shared" si="78"/>
        <v/>
      </c>
      <c r="AH98" s="43"/>
      <c r="AI98" s="19" t="str">
        <f t="shared" si="79"/>
        <v/>
      </c>
      <c r="AJ98" s="43"/>
      <c r="AK98" s="19" t="str">
        <f t="shared" si="80"/>
        <v/>
      </c>
      <c r="AL98" s="43"/>
      <c r="AM98" s="19" t="str">
        <f t="shared" si="81"/>
        <v/>
      </c>
      <c r="AN98" s="43"/>
      <c r="AO98" s="19" t="str">
        <f t="shared" si="82"/>
        <v/>
      </c>
      <c r="AP98" s="43"/>
      <c r="AQ98" s="19" t="str">
        <f t="shared" si="83"/>
        <v/>
      </c>
      <c r="AR98" s="43"/>
      <c r="AS98" s="19" t="str">
        <f t="shared" si="84"/>
        <v/>
      </c>
      <c r="AT98" s="43"/>
      <c r="AU98" s="19" t="str">
        <f t="shared" si="85"/>
        <v/>
      </c>
      <c r="AV98" s="43"/>
      <c r="AW98" s="19" t="str">
        <f t="shared" si="86"/>
        <v/>
      </c>
      <c r="AX98" s="43"/>
      <c r="AY98" s="19" t="str">
        <f t="shared" si="87"/>
        <v/>
      </c>
      <c r="AZ98" s="168"/>
      <c r="BA98" s="169"/>
      <c r="BB98" s="169"/>
      <c r="BC98" s="169"/>
      <c r="BD98" s="169"/>
      <c r="BE98" s="169"/>
      <c r="BF98" s="169"/>
      <c r="BG98" s="169"/>
      <c r="BH98" s="169"/>
      <c r="BI98" s="169"/>
      <c r="BJ98" s="169"/>
      <c r="BK98" s="169"/>
      <c r="BL98" s="169"/>
      <c r="BM98" s="169"/>
      <c r="BN98" s="169"/>
      <c r="BO98" s="169"/>
      <c r="BP98" s="169"/>
      <c r="BQ98" s="169"/>
      <c r="BR98" s="169"/>
      <c r="BS98" s="169"/>
      <c r="BT98" s="169"/>
      <c r="BU98" s="169"/>
      <c r="BV98" s="169"/>
      <c r="BW98" s="169"/>
      <c r="BX98" s="169"/>
      <c r="BY98" s="169"/>
      <c r="BZ98" s="169"/>
      <c r="CA98" s="169"/>
      <c r="CB98" s="169"/>
      <c r="CC98" s="169"/>
      <c r="CD98" s="169"/>
      <c r="CE98" s="169"/>
      <c r="CF98" s="169"/>
      <c r="CG98" s="169"/>
      <c r="CH98" s="169"/>
      <c r="CI98" s="169"/>
      <c r="CJ98" s="169"/>
      <c r="CK98" s="169"/>
      <c r="CL98" s="169"/>
      <c r="CM98" s="169"/>
      <c r="CN98" s="169"/>
      <c r="CO98" s="169"/>
      <c r="CP98" s="169"/>
      <c r="CQ98" s="169"/>
      <c r="CR98" s="169"/>
      <c r="CS98" s="169"/>
      <c r="CT98" s="169"/>
      <c r="CU98" s="169"/>
      <c r="CV98" s="169"/>
      <c r="CW98" s="169"/>
      <c r="CX98" s="169"/>
      <c r="CY98" s="169"/>
      <c r="CZ98" s="169"/>
      <c r="DA98" s="169"/>
      <c r="DB98" s="169"/>
      <c r="DC98" s="169"/>
      <c r="DD98" s="169"/>
      <c r="DE98" s="169"/>
      <c r="DF98" s="169"/>
      <c r="DG98" s="169"/>
      <c r="DH98" s="169"/>
      <c r="DI98" s="169"/>
      <c r="DJ98" s="169"/>
      <c r="DK98" s="169"/>
      <c r="DL98" s="169"/>
      <c r="DM98" s="169"/>
      <c r="DN98" s="169"/>
      <c r="DO98" s="169"/>
      <c r="DP98" s="169"/>
      <c r="DQ98" s="169"/>
      <c r="DR98" s="169"/>
      <c r="DS98" s="169"/>
      <c r="DT98" s="169"/>
      <c r="DU98" s="169"/>
      <c r="DV98" s="169"/>
      <c r="DW98" s="169"/>
      <c r="DX98" s="169"/>
      <c r="DY98" s="169"/>
      <c r="DZ98" s="169"/>
      <c r="EA98" s="169"/>
      <c r="EB98" s="169"/>
      <c r="EC98" s="169"/>
      <c r="ED98" s="169"/>
      <c r="EE98" s="169"/>
      <c r="EF98" s="169"/>
      <c r="EG98" s="169"/>
      <c r="EH98" s="169"/>
      <c r="EI98" s="169"/>
      <c r="EJ98" s="169"/>
      <c r="EK98" s="169"/>
      <c r="EL98" s="169"/>
      <c r="EM98" s="169"/>
      <c r="EN98" s="169"/>
      <c r="EO98" s="169"/>
      <c r="EP98" s="169"/>
      <c r="EQ98" s="169"/>
      <c r="ER98" s="169"/>
      <c r="ES98" s="169"/>
      <c r="ET98" s="169"/>
      <c r="EU98" s="169"/>
      <c r="EV98" s="169"/>
      <c r="EW98" s="169"/>
      <c r="EX98" s="169"/>
      <c r="EY98" s="169"/>
      <c r="EZ98" s="169"/>
      <c r="FA98" s="169"/>
      <c r="FB98" s="169"/>
      <c r="FC98" s="169"/>
      <c r="FD98" s="169"/>
      <c r="FE98" s="169"/>
      <c r="FF98" s="169"/>
      <c r="FG98" s="169"/>
      <c r="FH98" s="169"/>
      <c r="FI98" s="169"/>
      <c r="FJ98" s="169"/>
      <c r="FK98" s="169"/>
      <c r="FL98" s="169"/>
      <c r="FM98" s="169"/>
      <c r="FN98" s="169"/>
      <c r="FO98" s="169"/>
      <c r="FP98" s="169"/>
      <c r="FQ98" s="169"/>
      <c r="FR98" s="169"/>
      <c r="FS98" s="169"/>
      <c r="FT98" s="169"/>
      <c r="FU98" s="169"/>
      <c r="FV98" s="169"/>
      <c r="FW98" s="169"/>
      <c r="FX98" s="169"/>
      <c r="FY98" s="169"/>
      <c r="FZ98" s="169"/>
      <c r="GA98" s="169"/>
      <c r="GB98" s="169"/>
      <c r="GC98" s="169"/>
      <c r="GD98" s="169"/>
      <c r="GE98" s="169"/>
      <c r="GF98" s="169"/>
      <c r="GG98" s="169"/>
      <c r="GH98" s="169"/>
      <c r="GI98" s="169"/>
      <c r="GJ98" s="169"/>
      <c r="GK98" s="169"/>
      <c r="GL98" s="169"/>
      <c r="GM98" s="169"/>
      <c r="GN98" s="169"/>
      <c r="GO98" s="169"/>
      <c r="GP98" s="169"/>
      <c r="GQ98" s="169"/>
      <c r="GR98" s="169"/>
      <c r="GS98" s="169"/>
      <c r="GT98" s="169"/>
      <c r="GU98" s="169"/>
      <c r="GV98" s="169"/>
      <c r="GW98" s="169"/>
      <c r="GX98" s="169"/>
      <c r="GY98" s="169"/>
      <c r="GZ98" s="169"/>
      <c r="HA98" s="169"/>
      <c r="HB98" s="169"/>
      <c r="HC98" s="169"/>
      <c r="HD98" s="169"/>
      <c r="HE98" s="169"/>
      <c r="HF98" s="169"/>
      <c r="HG98" s="169"/>
      <c r="HH98" s="169"/>
      <c r="HI98" s="169"/>
      <c r="HJ98" s="169"/>
      <c r="HK98" s="169"/>
      <c r="HL98" s="169"/>
      <c r="HM98" s="169"/>
      <c r="HN98" s="169"/>
      <c r="HO98" s="169"/>
      <c r="HP98" s="169"/>
      <c r="HQ98" s="169"/>
      <c r="HR98" s="169"/>
      <c r="HS98" s="169"/>
      <c r="HT98" s="169"/>
      <c r="HU98" s="169"/>
      <c r="HV98" s="169"/>
      <c r="HW98" s="169"/>
      <c r="HX98" s="169"/>
      <c r="HY98" s="169"/>
      <c r="HZ98" s="169"/>
      <c r="IA98" s="169"/>
      <c r="IB98" s="169"/>
      <c r="IC98" s="169"/>
      <c r="ID98" s="169"/>
      <c r="IE98" s="169"/>
      <c r="IF98" s="169"/>
      <c r="IG98" s="169"/>
      <c r="IH98" s="169"/>
      <c r="II98" s="169"/>
      <c r="IJ98" s="169"/>
      <c r="IK98" s="169"/>
      <c r="IL98" s="169"/>
      <c r="IM98" s="169"/>
      <c r="IN98" s="169"/>
      <c r="IO98" s="169"/>
      <c r="IP98" s="169"/>
      <c r="IQ98" s="169"/>
      <c r="IR98" s="169"/>
      <c r="IS98" s="169"/>
      <c r="IT98" s="169"/>
      <c r="IU98" s="169"/>
      <c r="IV98" s="169"/>
      <c r="IW98" s="169"/>
      <c r="IX98" s="169"/>
      <c r="IY98" s="169"/>
      <c r="IZ98" s="169"/>
      <c r="JA98" s="169"/>
      <c r="JB98" s="169"/>
      <c r="JC98" s="169"/>
      <c r="JD98" s="169"/>
      <c r="JE98" s="169"/>
      <c r="JF98" s="169"/>
      <c r="JG98" s="169"/>
      <c r="JH98" s="169"/>
      <c r="JI98" s="169"/>
      <c r="JJ98" s="169"/>
      <c r="JK98" s="169"/>
      <c r="JL98" s="169"/>
      <c r="JM98" s="169"/>
      <c r="JN98" s="169"/>
      <c r="JO98" s="169"/>
      <c r="JP98" s="169"/>
      <c r="JQ98" s="169"/>
      <c r="JR98" s="169"/>
      <c r="JS98" s="169"/>
      <c r="JT98" s="169"/>
      <c r="JU98" s="169"/>
      <c r="JV98" s="169"/>
      <c r="JW98" s="169"/>
      <c r="JX98" s="169"/>
      <c r="JY98" s="169"/>
      <c r="JZ98" s="169"/>
      <c r="KA98" s="169"/>
      <c r="KB98" s="169"/>
      <c r="KC98" s="169"/>
      <c r="KD98" s="169"/>
      <c r="KE98" s="169"/>
      <c r="KF98" s="169"/>
      <c r="KG98" s="169"/>
      <c r="KH98" s="169"/>
      <c r="KI98" s="169"/>
      <c r="KJ98" s="169"/>
      <c r="KK98" s="169"/>
      <c r="KL98" s="169"/>
      <c r="KM98" s="169"/>
      <c r="KN98" s="169"/>
      <c r="KO98" s="169"/>
      <c r="KP98" s="169"/>
      <c r="KQ98" s="169"/>
      <c r="KR98" s="169"/>
      <c r="KS98" s="169"/>
      <c r="KT98" s="169"/>
      <c r="KU98" s="169"/>
      <c r="KV98" s="169"/>
      <c r="KW98" s="169"/>
      <c r="KX98" s="169"/>
      <c r="KY98" s="169"/>
      <c r="KZ98" s="169"/>
      <c r="LA98" s="169"/>
      <c r="LB98" s="169"/>
      <c r="LC98" s="169"/>
      <c r="LD98" s="169"/>
      <c r="LE98" s="169"/>
      <c r="LF98" s="169"/>
      <c r="LG98" s="169"/>
      <c r="LH98" s="169"/>
      <c r="LI98" s="169"/>
      <c r="LJ98" s="169"/>
      <c r="LK98" s="169"/>
      <c r="LL98" s="169"/>
      <c r="LM98" s="169"/>
      <c r="LN98" s="169"/>
      <c r="LO98" s="169"/>
      <c r="LP98" s="169"/>
      <c r="LQ98" s="169"/>
      <c r="LR98" s="169"/>
      <c r="LS98" s="169"/>
      <c r="LT98" s="169"/>
      <c r="LU98" s="169"/>
      <c r="LV98" s="169"/>
      <c r="LW98" s="169"/>
      <c r="LX98" s="169"/>
      <c r="LY98" s="169"/>
      <c r="LZ98" s="169"/>
      <c r="MA98" s="169"/>
      <c r="MB98" s="169"/>
      <c r="MC98" s="169"/>
      <c r="MD98" s="169"/>
      <c r="ME98" s="169"/>
      <c r="MF98" s="169"/>
      <c r="MG98" s="169"/>
      <c r="MH98" s="169"/>
      <c r="MI98" s="169"/>
      <c r="MJ98" s="169"/>
      <c r="MK98" s="169"/>
      <c r="ML98" s="169"/>
      <c r="MM98" s="169"/>
      <c r="MN98" s="169"/>
      <c r="MO98" s="169"/>
      <c r="MP98" s="169"/>
      <c r="MQ98" s="169"/>
      <c r="MR98" s="169"/>
      <c r="MS98" s="169"/>
      <c r="MT98" s="169"/>
      <c r="MU98" s="169"/>
      <c r="MV98" s="169"/>
      <c r="MW98" s="169"/>
      <c r="MX98" s="169"/>
      <c r="MY98" s="169"/>
      <c r="MZ98" s="169"/>
      <c r="NA98" s="169"/>
      <c r="NB98" s="169"/>
      <c r="NC98" s="169"/>
      <c r="ND98" s="169"/>
      <c r="NE98" s="169"/>
      <c r="NF98" s="169"/>
      <c r="NG98" s="169"/>
      <c r="NH98" s="169"/>
      <c r="NI98" s="169"/>
      <c r="NJ98" s="169"/>
      <c r="NK98" s="169"/>
      <c r="NL98" s="169"/>
      <c r="NM98" s="169"/>
      <c r="NN98" s="169"/>
      <c r="NO98" s="169"/>
      <c r="NP98" s="169"/>
      <c r="NQ98" s="169"/>
      <c r="NR98" s="169"/>
      <c r="NS98" s="169"/>
      <c r="NT98" s="169"/>
      <c r="NU98" s="169"/>
      <c r="NV98" s="169"/>
      <c r="NW98" s="169"/>
      <c r="NX98" s="169"/>
      <c r="NY98" s="169"/>
      <c r="NZ98" s="169"/>
      <c r="OA98" s="169"/>
      <c r="OB98" s="169"/>
      <c r="OC98" s="169"/>
      <c r="OD98" s="169"/>
      <c r="OE98" s="169"/>
      <c r="OF98" s="169"/>
      <c r="OG98" s="169"/>
      <c r="OH98" s="169"/>
      <c r="OI98" s="169"/>
      <c r="OJ98" s="169"/>
      <c r="OK98" s="169"/>
      <c r="OL98" s="169"/>
      <c r="OM98" s="169"/>
      <c r="ON98" s="169"/>
      <c r="OO98" s="169"/>
      <c r="OP98" s="169"/>
      <c r="OQ98" s="169"/>
      <c r="OR98" s="169"/>
      <c r="OS98" s="169"/>
      <c r="OT98" s="169"/>
      <c r="OU98" s="169"/>
      <c r="OV98" s="169"/>
      <c r="OW98" s="169"/>
      <c r="OX98" s="169"/>
      <c r="OY98" s="169"/>
      <c r="OZ98" s="169"/>
      <c r="PA98" s="169"/>
      <c r="PB98" s="169"/>
      <c r="PC98" s="169"/>
      <c r="PD98" s="169"/>
      <c r="PE98" s="169"/>
      <c r="PF98" s="169"/>
      <c r="PG98" s="169"/>
      <c r="PH98" s="169"/>
      <c r="PI98" s="169"/>
      <c r="PJ98" s="169"/>
      <c r="PK98" s="169"/>
      <c r="PL98" s="169"/>
      <c r="PM98" s="169"/>
      <c r="PN98" s="169"/>
      <c r="PO98" s="169"/>
      <c r="PP98" s="169"/>
      <c r="PQ98" s="169"/>
      <c r="PR98" s="169"/>
      <c r="PS98" s="169"/>
      <c r="PT98" s="169"/>
      <c r="PU98" s="169"/>
      <c r="PV98" s="169"/>
      <c r="PW98" s="169"/>
      <c r="PX98" s="169"/>
    </row>
    <row r="99" spans="1:440" x14ac:dyDescent="0.25">
      <c r="A99" s="163"/>
      <c r="B99" s="142"/>
      <c r="C99" s="143"/>
      <c r="D99" s="143"/>
      <c r="E99" s="144"/>
      <c r="F99" s="145"/>
      <c r="G99" s="146"/>
      <c r="H99" s="141"/>
      <c r="I99" s="147">
        <f t="shared" si="66"/>
        <v>0</v>
      </c>
      <c r="J99" s="148"/>
      <c r="K99" s="147" t="str">
        <f t="shared" si="67"/>
        <v/>
      </c>
      <c r="L99" s="148"/>
      <c r="M99" s="147" t="str">
        <f t="shared" si="68"/>
        <v/>
      </c>
      <c r="N99" s="149"/>
      <c r="O99" s="147" t="str">
        <f t="shared" si="69"/>
        <v/>
      </c>
      <c r="P99" s="152"/>
      <c r="Q99" s="147" t="str">
        <f t="shared" si="70"/>
        <v/>
      </c>
      <c r="R99" s="149"/>
      <c r="S99" s="147" t="str">
        <f t="shared" si="71"/>
        <v/>
      </c>
      <c r="T99" s="150"/>
      <c r="U99" s="147" t="str">
        <f t="shared" si="72"/>
        <v/>
      </c>
      <c r="V99" s="150"/>
      <c r="W99" s="147" t="str">
        <f t="shared" si="73"/>
        <v/>
      </c>
      <c r="X99" s="149"/>
      <c r="Y99" s="147" t="str">
        <f t="shared" si="74"/>
        <v/>
      </c>
      <c r="Z99" s="150"/>
      <c r="AA99" s="147" t="str">
        <f t="shared" si="75"/>
        <v/>
      </c>
      <c r="AB99" s="150"/>
      <c r="AC99" s="147" t="str">
        <f t="shared" si="76"/>
        <v/>
      </c>
      <c r="AD99" s="150"/>
      <c r="AE99" s="147" t="str">
        <f t="shared" si="77"/>
        <v/>
      </c>
      <c r="AF99" s="150"/>
      <c r="AG99" s="147" t="str">
        <f t="shared" si="78"/>
        <v/>
      </c>
      <c r="AH99" s="150"/>
      <c r="AI99" s="147" t="str">
        <f t="shared" si="79"/>
        <v/>
      </c>
      <c r="AJ99" s="150"/>
      <c r="AK99" s="147" t="str">
        <f t="shared" si="80"/>
        <v/>
      </c>
      <c r="AL99" s="150"/>
      <c r="AM99" s="147" t="str">
        <f t="shared" si="81"/>
        <v/>
      </c>
      <c r="AN99" s="150"/>
      <c r="AO99" s="147" t="str">
        <f t="shared" si="82"/>
        <v/>
      </c>
      <c r="AP99" s="150"/>
      <c r="AQ99" s="147" t="str">
        <f t="shared" si="83"/>
        <v/>
      </c>
      <c r="AR99" s="150"/>
      <c r="AS99" s="147" t="str">
        <f t="shared" si="84"/>
        <v/>
      </c>
      <c r="AT99" s="150"/>
      <c r="AU99" s="147" t="str">
        <f t="shared" si="85"/>
        <v/>
      </c>
      <c r="AV99" s="150"/>
      <c r="AW99" s="147" t="str">
        <f t="shared" si="86"/>
        <v/>
      </c>
      <c r="AX99" s="150"/>
      <c r="AY99" s="147" t="str">
        <f t="shared" si="87"/>
        <v/>
      </c>
    </row>
    <row r="100" spans="1:440" s="169" customFormat="1" ht="14.25" customHeight="1" x14ac:dyDescent="0.25">
      <c r="A100" s="26"/>
      <c r="B100" s="59"/>
      <c r="C100" s="18"/>
      <c r="D100" s="18"/>
      <c r="E100" s="34"/>
      <c r="F100" s="46"/>
      <c r="G100" s="47"/>
      <c r="H100" s="26"/>
      <c r="I100" s="19">
        <f t="shared" si="66"/>
        <v>0</v>
      </c>
      <c r="J100" s="41"/>
      <c r="K100" s="19" t="str">
        <f t="shared" si="67"/>
        <v/>
      </c>
      <c r="L100" s="41"/>
      <c r="M100" s="19" t="str">
        <f t="shared" si="68"/>
        <v/>
      </c>
      <c r="N100" s="42"/>
      <c r="O100" s="19" t="str">
        <f t="shared" si="69"/>
        <v/>
      </c>
      <c r="P100" s="44"/>
      <c r="Q100" s="19" t="str">
        <f t="shared" si="70"/>
        <v/>
      </c>
      <c r="R100" s="42"/>
      <c r="S100" s="19" t="str">
        <f t="shared" si="71"/>
        <v/>
      </c>
      <c r="T100" s="43"/>
      <c r="U100" s="19" t="str">
        <f t="shared" si="72"/>
        <v/>
      </c>
      <c r="V100" s="43"/>
      <c r="W100" s="19" t="str">
        <f t="shared" si="73"/>
        <v/>
      </c>
      <c r="X100" s="42"/>
      <c r="Y100" s="19" t="str">
        <f t="shared" si="74"/>
        <v/>
      </c>
      <c r="Z100" s="43"/>
      <c r="AA100" s="19" t="str">
        <f t="shared" si="75"/>
        <v/>
      </c>
      <c r="AB100" s="43"/>
      <c r="AC100" s="19" t="str">
        <f t="shared" si="76"/>
        <v/>
      </c>
      <c r="AD100" s="43"/>
      <c r="AE100" s="19" t="str">
        <f t="shared" si="77"/>
        <v/>
      </c>
      <c r="AF100" s="43"/>
      <c r="AG100" s="19" t="str">
        <f t="shared" si="78"/>
        <v/>
      </c>
      <c r="AH100" s="43"/>
      <c r="AI100" s="19" t="str">
        <f t="shared" si="79"/>
        <v/>
      </c>
      <c r="AJ100" s="43"/>
      <c r="AK100" s="19" t="str">
        <f t="shared" si="80"/>
        <v/>
      </c>
      <c r="AL100" s="43"/>
      <c r="AM100" s="19" t="str">
        <f t="shared" si="81"/>
        <v/>
      </c>
      <c r="AN100" s="43"/>
      <c r="AO100" s="19" t="str">
        <f t="shared" si="82"/>
        <v/>
      </c>
      <c r="AP100" s="43"/>
      <c r="AQ100" s="19" t="str">
        <f t="shared" si="83"/>
        <v/>
      </c>
      <c r="AR100" s="43"/>
      <c r="AS100" s="19" t="str">
        <f t="shared" si="84"/>
        <v/>
      </c>
      <c r="AT100" s="43"/>
      <c r="AU100" s="19" t="str">
        <f t="shared" si="85"/>
        <v/>
      </c>
      <c r="AV100" s="43"/>
      <c r="AW100" s="19" t="str">
        <f t="shared" si="86"/>
        <v/>
      </c>
      <c r="AX100" s="43"/>
      <c r="AY100" s="19" t="str">
        <f t="shared" si="87"/>
        <v/>
      </c>
      <c r="AZ100" s="168"/>
    </row>
    <row r="101" spans="1:440" x14ac:dyDescent="0.25">
      <c r="A101" s="163"/>
      <c r="B101" s="142"/>
      <c r="C101" s="143"/>
      <c r="D101" s="143"/>
      <c r="E101" s="144"/>
      <c r="F101" s="145"/>
      <c r="G101" s="146"/>
      <c r="H101" s="141"/>
      <c r="I101" s="147">
        <f t="shared" si="66"/>
        <v>0</v>
      </c>
      <c r="J101" s="148"/>
      <c r="K101" s="147" t="str">
        <f t="shared" si="67"/>
        <v/>
      </c>
      <c r="L101" s="148"/>
      <c r="M101" s="147" t="str">
        <f t="shared" si="68"/>
        <v/>
      </c>
      <c r="N101" s="149"/>
      <c r="O101" s="147" t="str">
        <f t="shared" si="69"/>
        <v/>
      </c>
      <c r="P101" s="149"/>
      <c r="Q101" s="147" t="str">
        <f t="shared" si="70"/>
        <v/>
      </c>
      <c r="R101" s="149"/>
      <c r="S101" s="147" t="str">
        <f t="shared" si="71"/>
        <v/>
      </c>
      <c r="T101" s="150"/>
      <c r="U101" s="147" t="str">
        <f t="shared" si="72"/>
        <v/>
      </c>
      <c r="V101" s="150"/>
      <c r="W101" s="147" t="str">
        <f t="shared" si="73"/>
        <v/>
      </c>
      <c r="X101" s="149"/>
      <c r="Y101" s="147" t="str">
        <f t="shared" si="74"/>
        <v/>
      </c>
      <c r="Z101" s="150"/>
      <c r="AA101" s="147" t="str">
        <f t="shared" si="75"/>
        <v/>
      </c>
      <c r="AB101" s="150"/>
      <c r="AC101" s="147" t="str">
        <f t="shared" si="76"/>
        <v/>
      </c>
      <c r="AD101" s="150"/>
      <c r="AE101" s="147" t="str">
        <f t="shared" si="77"/>
        <v/>
      </c>
      <c r="AF101" s="150"/>
      <c r="AG101" s="147" t="str">
        <f t="shared" si="78"/>
        <v/>
      </c>
      <c r="AH101" s="150"/>
      <c r="AI101" s="147" t="str">
        <f t="shared" si="79"/>
        <v/>
      </c>
      <c r="AJ101" s="150"/>
      <c r="AK101" s="147" t="str">
        <f t="shared" si="80"/>
        <v/>
      </c>
      <c r="AL101" s="150"/>
      <c r="AM101" s="147" t="str">
        <f t="shared" si="81"/>
        <v/>
      </c>
      <c r="AN101" s="150"/>
      <c r="AO101" s="147" t="str">
        <f t="shared" si="82"/>
        <v/>
      </c>
      <c r="AP101" s="150"/>
      <c r="AQ101" s="147" t="str">
        <f t="shared" si="83"/>
        <v/>
      </c>
      <c r="AR101" s="150"/>
      <c r="AS101" s="147" t="str">
        <f t="shared" si="84"/>
        <v/>
      </c>
      <c r="AT101" s="150"/>
      <c r="AU101" s="147" t="str">
        <f t="shared" si="85"/>
        <v/>
      </c>
      <c r="AV101" s="150"/>
      <c r="AW101" s="147" t="str">
        <f t="shared" si="86"/>
        <v/>
      </c>
      <c r="AX101" s="150"/>
      <c r="AY101" s="147" t="str">
        <f t="shared" si="87"/>
        <v/>
      </c>
    </row>
    <row r="102" spans="1:440" s="171" customFormat="1" x14ac:dyDescent="0.25">
      <c r="A102" s="128"/>
      <c r="B102" s="129"/>
      <c r="C102" s="130"/>
      <c r="D102" s="130"/>
      <c r="E102" s="131"/>
      <c r="F102" s="132"/>
      <c r="G102" s="133"/>
      <c r="H102" s="128"/>
      <c r="I102" s="134">
        <f t="shared" si="66"/>
        <v>0</v>
      </c>
      <c r="J102" s="135"/>
      <c r="K102" s="134" t="str">
        <f t="shared" si="67"/>
        <v/>
      </c>
      <c r="L102" s="135"/>
      <c r="M102" s="134" t="str">
        <f t="shared" si="68"/>
        <v/>
      </c>
      <c r="N102" s="136"/>
      <c r="O102" s="134" t="str">
        <f t="shared" si="69"/>
        <v/>
      </c>
      <c r="P102" s="136"/>
      <c r="Q102" s="134" t="str">
        <f t="shared" si="70"/>
        <v/>
      </c>
      <c r="R102" s="136"/>
      <c r="S102" s="134" t="str">
        <f t="shared" si="71"/>
        <v/>
      </c>
      <c r="T102" s="138"/>
      <c r="U102" s="134" t="str">
        <f t="shared" si="72"/>
        <v/>
      </c>
      <c r="V102" s="138"/>
      <c r="W102" s="134" t="str">
        <f t="shared" si="73"/>
        <v/>
      </c>
      <c r="X102" s="136"/>
      <c r="Y102" s="134" t="str">
        <f t="shared" si="74"/>
        <v/>
      </c>
      <c r="Z102" s="138"/>
      <c r="AA102" s="134" t="str">
        <f t="shared" si="75"/>
        <v/>
      </c>
      <c r="AB102" s="138"/>
      <c r="AC102" s="134" t="str">
        <f t="shared" si="76"/>
        <v/>
      </c>
      <c r="AD102" s="138"/>
      <c r="AE102" s="134" t="str">
        <f t="shared" si="77"/>
        <v/>
      </c>
      <c r="AF102" s="138"/>
      <c r="AG102" s="134" t="str">
        <f t="shared" si="78"/>
        <v/>
      </c>
      <c r="AH102" s="138"/>
      <c r="AI102" s="134" t="str">
        <f t="shared" si="79"/>
        <v/>
      </c>
      <c r="AJ102" s="138"/>
      <c r="AK102" s="134" t="str">
        <f t="shared" si="80"/>
        <v/>
      </c>
      <c r="AL102" s="138"/>
      <c r="AM102" s="134" t="str">
        <f t="shared" si="81"/>
        <v/>
      </c>
      <c r="AN102" s="138"/>
      <c r="AO102" s="134" t="str">
        <f t="shared" si="82"/>
        <v/>
      </c>
      <c r="AP102" s="138"/>
      <c r="AQ102" s="134" t="str">
        <f t="shared" si="83"/>
        <v/>
      </c>
      <c r="AR102" s="138"/>
      <c r="AS102" s="134" t="str">
        <f t="shared" si="84"/>
        <v/>
      </c>
      <c r="AT102" s="138"/>
      <c r="AU102" s="134" t="str">
        <f t="shared" si="85"/>
        <v/>
      </c>
      <c r="AV102" s="138"/>
      <c r="AW102" s="134" t="str">
        <f t="shared" si="86"/>
        <v/>
      </c>
      <c r="AX102" s="138"/>
      <c r="AY102" s="134" t="str">
        <f t="shared" si="87"/>
        <v/>
      </c>
      <c r="AZ102" s="170"/>
    </row>
    <row r="103" spans="1:440" s="169" customFormat="1" x14ac:dyDescent="0.25">
      <c r="A103" s="26"/>
      <c r="B103" s="59"/>
      <c r="C103" s="18"/>
      <c r="D103" s="18"/>
      <c r="E103" s="34"/>
      <c r="F103" s="46"/>
      <c r="G103" s="47"/>
      <c r="H103" s="26"/>
      <c r="I103" s="19">
        <f t="shared" si="66"/>
        <v>0</v>
      </c>
      <c r="J103" s="37"/>
      <c r="K103" s="19" t="str">
        <f t="shared" si="67"/>
        <v/>
      </c>
      <c r="L103" s="37"/>
      <c r="M103" s="19" t="str">
        <f t="shared" si="68"/>
        <v/>
      </c>
      <c r="N103" s="42"/>
      <c r="O103" s="19" t="str">
        <f t="shared" si="69"/>
        <v/>
      </c>
      <c r="P103" s="42"/>
      <c r="Q103" s="19" t="str">
        <f t="shared" si="70"/>
        <v/>
      </c>
      <c r="R103" s="42"/>
      <c r="S103" s="19" t="str">
        <f t="shared" si="71"/>
        <v/>
      </c>
      <c r="T103" s="43"/>
      <c r="U103" s="19" t="str">
        <f t="shared" si="72"/>
        <v/>
      </c>
      <c r="V103" s="43"/>
      <c r="W103" s="19" t="str">
        <f t="shared" si="73"/>
        <v/>
      </c>
      <c r="X103" s="43"/>
      <c r="Y103" s="19" t="str">
        <f t="shared" si="74"/>
        <v/>
      </c>
      <c r="Z103" s="43"/>
      <c r="AA103" s="19" t="str">
        <f t="shared" si="75"/>
        <v/>
      </c>
      <c r="AB103" s="43"/>
      <c r="AC103" s="19" t="str">
        <f t="shared" si="76"/>
        <v/>
      </c>
      <c r="AD103" s="43"/>
      <c r="AE103" s="19" t="str">
        <f t="shared" si="77"/>
        <v/>
      </c>
      <c r="AF103" s="43"/>
      <c r="AG103" s="19" t="str">
        <f t="shared" si="78"/>
        <v/>
      </c>
      <c r="AH103" s="43"/>
      <c r="AI103" s="19" t="str">
        <f t="shared" si="79"/>
        <v/>
      </c>
      <c r="AJ103" s="43"/>
      <c r="AK103" s="19" t="str">
        <f t="shared" si="80"/>
        <v/>
      </c>
      <c r="AL103" s="43"/>
      <c r="AM103" s="19" t="str">
        <f t="shared" si="81"/>
        <v/>
      </c>
      <c r="AN103" s="43"/>
      <c r="AO103" s="19" t="str">
        <f t="shared" si="82"/>
        <v/>
      </c>
      <c r="AP103" s="43"/>
      <c r="AQ103" s="19" t="str">
        <f t="shared" si="83"/>
        <v/>
      </c>
      <c r="AR103" s="43"/>
      <c r="AS103" s="19" t="str">
        <f t="shared" si="84"/>
        <v/>
      </c>
      <c r="AT103" s="43"/>
      <c r="AU103" s="19" t="str">
        <f t="shared" si="85"/>
        <v/>
      </c>
      <c r="AV103" s="43"/>
      <c r="AW103" s="19" t="str">
        <f t="shared" si="86"/>
        <v/>
      </c>
      <c r="AX103" s="43"/>
      <c r="AY103" s="19" t="str">
        <f t="shared" si="87"/>
        <v/>
      </c>
      <c r="AZ103" s="168"/>
    </row>
    <row r="104" spans="1:440" s="166" customFormat="1" x14ac:dyDescent="0.25">
      <c r="A104" s="104"/>
      <c r="B104" s="105"/>
      <c r="C104" s="106"/>
      <c r="D104" s="106"/>
      <c r="E104" s="107"/>
      <c r="F104" s="108"/>
      <c r="G104" s="109"/>
      <c r="H104" s="104"/>
      <c r="I104" s="110">
        <f t="shared" si="66"/>
        <v>0</v>
      </c>
      <c r="J104" s="111"/>
      <c r="K104" s="110" t="str">
        <f t="shared" si="67"/>
        <v/>
      </c>
      <c r="L104" s="111"/>
      <c r="M104" s="110" t="str">
        <f t="shared" si="68"/>
        <v/>
      </c>
      <c r="N104" s="112"/>
      <c r="O104" s="110" t="str">
        <f t="shared" si="69"/>
        <v/>
      </c>
      <c r="P104" s="45"/>
      <c r="Q104" s="110" t="str">
        <f t="shared" si="70"/>
        <v/>
      </c>
      <c r="R104" s="112"/>
      <c r="S104" s="110" t="str">
        <f t="shared" si="71"/>
        <v/>
      </c>
      <c r="T104" s="45"/>
      <c r="U104" s="110" t="str">
        <f t="shared" si="72"/>
        <v/>
      </c>
      <c r="V104" s="45"/>
      <c r="W104" s="110" t="str">
        <f t="shared" si="73"/>
        <v/>
      </c>
      <c r="X104" s="45"/>
      <c r="Y104" s="110" t="str">
        <f t="shared" si="74"/>
        <v/>
      </c>
      <c r="Z104" s="45"/>
      <c r="AA104" s="110" t="str">
        <f t="shared" si="75"/>
        <v/>
      </c>
      <c r="AB104" s="45"/>
      <c r="AC104" s="110" t="str">
        <f t="shared" si="76"/>
        <v/>
      </c>
      <c r="AD104" s="45"/>
      <c r="AE104" s="110" t="str">
        <f t="shared" si="77"/>
        <v/>
      </c>
      <c r="AF104" s="45"/>
      <c r="AG104" s="110" t="str">
        <f t="shared" si="78"/>
        <v/>
      </c>
      <c r="AH104" s="45"/>
      <c r="AI104" s="110" t="str">
        <f t="shared" si="79"/>
        <v/>
      </c>
      <c r="AJ104" s="45"/>
      <c r="AK104" s="110" t="str">
        <f t="shared" si="80"/>
        <v/>
      </c>
      <c r="AL104" s="45"/>
      <c r="AM104" s="110" t="str">
        <f t="shared" si="81"/>
        <v/>
      </c>
      <c r="AN104" s="45"/>
      <c r="AO104" s="110" t="str">
        <f t="shared" si="82"/>
        <v/>
      </c>
      <c r="AP104" s="45"/>
      <c r="AQ104" s="110" t="str">
        <f t="shared" si="83"/>
        <v/>
      </c>
      <c r="AR104" s="45"/>
      <c r="AS104" s="110" t="str">
        <f t="shared" si="84"/>
        <v/>
      </c>
      <c r="AT104" s="45"/>
      <c r="AU104" s="110" t="str">
        <f t="shared" si="85"/>
        <v/>
      </c>
      <c r="AV104" s="45"/>
      <c r="AW104" s="110" t="str">
        <f t="shared" si="86"/>
        <v/>
      </c>
      <c r="AX104" s="45"/>
      <c r="AY104" s="110" t="str">
        <f t="shared" si="87"/>
        <v/>
      </c>
      <c r="AZ104" s="165"/>
    </row>
    <row r="105" spans="1:440" x14ac:dyDescent="0.25">
      <c r="A105" s="163"/>
      <c r="B105" s="142"/>
      <c r="C105" s="143"/>
      <c r="D105" s="143"/>
      <c r="E105" s="144"/>
      <c r="F105" s="145"/>
      <c r="G105" s="146"/>
      <c r="H105" s="141"/>
      <c r="I105" s="147">
        <f t="shared" si="66"/>
        <v>0</v>
      </c>
      <c r="J105" s="148"/>
      <c r="K105" s="147" t="str">
        <f t="shared" si="67"/>
        <v/>
      </c>
      <c r="L105" s="148"/>
      <c r="M105" s="147" t="str">
        <f t="shared" si="68"/>
        <v/>
      </c>
      <c r="N105" s="149"/>
      <c r="O105" s="147" t="str">
        <f t="shared" si="69"/>
        <v/>
      </c>
      <c r="P105" s="149"/>
      <c r="Q105" s="147" t="str">
        <f t="shared" si="70"/>
        <v/>
      </c>
      <c r="R105" s="149"/>
      <c r="S105" s="147" t="str">
        <f t="shared" si="71"/>
        <v/>
      </c>
      <c r="T105" s="150"/>
      <c r="U105" s="147" t="str">
        <f t="shared" si="72"/>
        <v/>
      </c>
      <c r="V105" s="150"/>
      <c r="W105" s="147" t="str">
        <f t="shared" si="73"/>
        <v/>
      </c>
      <c r="X105" s="150"/>
      <c r="Y105" s="147" t="str">
        <f t="shared" si="74"/>
        <v/>
      </c>
      <c r="Z105" s="150"/>
      <c r="AA105" s="147" t="str">
        <f t="shared" si="75"/>
        <v/>
      </c>
      <c r="AB105" s="150"/>
      <c r="AC105" s="147" t="str">
        <f t="shared" si="76"/>
        <v/>
      </c>
      <c r="AD105" s="150"/>
      <c r="AE105" s="147" t="str">
        <f t="shared" si="77"/>
        <v/>
      </c>
      <c r="AF105" s="150"/>
      <c r="AG105" s="147" t="str">
        <f t="shared" si="78"/>
        <v/>
      </c>
      <c r="AH105" s="150"/>
      <c r="AI105" s="147" t="str">
        <f t="shared" si="79"/>
        <v/>
      </c>
      <c r="AJ105" s="150"/>
      <c r="AK105" s="147" t="str">
        <f t="shared" si="80"/>
        <v/>
      </c>
      <c r="AL105" s="150"/>
      <c r="AM105" s="147" t="str">
        <f t="shared" si="81"/>
        <v/>
      </c>
      <c r="AN105" s="150"/>
      <c r="AO105" s="147" t="str">
        <f t="shared" si="82"/>
        <v/>
      </c>
      <c r="AP105" s="150"/>
      <c r="AQ105" s="147" t="str">
        <f t="shared" si="83"/>
        <v/>
      </c>
      <c r="AR105" s="150"/>
      <c r="AS105" s="147" t="str">
        <f t="shared" si="84"/>
        <v/>
      </c>
      <c r="AT105" s="150"/>
      <c r="AU105" s="147" t="str">
        <f t="shared" si="85"/>
        <v/>
      </c>
      <c r="AV105" s="150"/>
      <c r="AW105" s="147" t="str">
        <f t="shared" si="86"/>
        <v/>
      </c>
      <c r="AX105" s="150"/>
      <c r="AY105" s="147" t="str">
        <f t="shared" si="87"/>
        <v/>
      </c>
    </row>
    <row r="106" spans="1:440" s="169" customFormat="1" x14ac:dyDescent="0.25">
      <c r="A106" s="26"/>
      <c r="B106" s="59"/>
      <c r="C106" s="18"/>
      <c r="D106" s="18"/>
      <c r="E106" s="34"/>
      <c r="F106" s="46"/>
      <c r="G106" s="47"/>
      <c r="H106" s="26"/>
      <c r="I106" s="19">
        <f t="shared" si="66"/>
        <v>0</v>
      </c>
      <c r="J106" s="41"/>
      <c r="K106" s="19" t="str">
        <f t="shared" si="67"/>
        <v/>
      </c>
      <c r="L106" s="41"/>
      <c r="M106" s="19" t="str">
        <f t="shared" si="68"/>
        <v/>
      </c>
      <c r="N106" s="42"/>
      <c r="O106" s="19" t="str">
        <f t="shared" si="69"/>
        <v/>
      </c>
      <c r="P106" s="42"/>
      <c r="Q106" s="19" t="str">
        <f t="shared" si="70"/>
        <v/>
      </c>
      <c r="R106" s="42"/>
      <c r="S106" s="19" t="str">
        <f t="shared" si="71"/>
        <v/>
      </c>
      <c r="T106" s="43"/>
      <c r="U106" s="19" t="str">
        <f t="shared" si="72"/>
        <v/>
      </c>
      <c r="V106" s="43"/>
      <c r="W106" s="19" t="str">
        <f t="shared" si="73"/>
        <v/>
      </c>
      <c r="X106" s="43"/>
      <c r="Y106" s="19" t="str">
        <f t="shared" si="74"/>
        <v/>
      </c>
      <c r="Z106" s="43"/>
      <c r="AA106" s="19" t="str">
        <f t="shared" si="75"/>
        <v/>
      </c>
      <c r="AB106" s="43"/>
      <c r="AC106" s="19" t="str">
        <f t="shared" si="76"/>
        <v/>
      </c>
      <c r="AD106" s="43"/>
      <c r="AE106" s="19" t="str">
        <f t="shared" si="77"/>
        <v/>
      </c>
      <c r="AF106" s="43"/>
      <c r="AG106" s="19" t="str">
        <f t="shared" si="78"/>
        <v/>
      </c>
      <c r="AH106" s="43"/>
      <c r="AI106" s="19" t="str">
        <f t="shared" si="79"/>
        <v/>
      </c>
      <c r="AJ106" s="43"/>
      <c r="AK106" s="19" t="str">
        <f t="shared" si="80"/>
        <v/>
      </c>
      <c r="AL106" s="43"/>
      <c r="AM106" s="19" t="str">
        <f t="shared" si="81"/>
        <v/>
      </c>
      <c r="AN106" s="43"/>
      <c r="AO106" s="19" t="str">
        <f t="shared" si="82"/>
        <v/>
      </c>
      <c r="AP106" s="43"/>
      <c r="AQ106" s="19" t="str">
        <f t="shared" si="83"/>
        <v/>
      </c>
      <c r="AR106" s="43"/>
      <c r="AS106" s="19" t="str">
        <f t="shared" si="84"/>
        <v/>
      </c>
      <c r="AT106" s="43"/>
      <c r="AU106" s="19" t="str">
        <f t="shared" si="85"/>
        <v/>
      </c>
      <c r="AV106" s="43"/>
      <c r="AW106" s="19" t="str">
        <f t="shared" si="86"/>
        <v/>
      </c>
      <c r="AX106" s="43"/>
      <c r="AY106" s="19" t="str">
        <f t="shared" si="87"/>
        <v/>
      </c>
      <c r="AZ106" s="168"/>
    </row>
    <row r="107" spans="1:440" x14ac:dyDescent="0.25">
      <c r="A107" s="104"/>
      <c r="B107" s="105"/>
      <c r="C107" s="106"/>
      <c r="D107" s="106"/>
      <c r="E107" s="107"/>
      <c r="F107" s="108"/>
      <c r="G107" s="109"/>
      <c r="H107" s="104"/>
      <c r="I107" s="110">
        <f t="shared" si="66"/>
        <v>0</v>
      </c>
      <c r="J107" s="111"/>
      <c r="K107" s="110" t="str">
        <f t="shared" si="67"/>
        <v/>
      </c>
      <c r="L107" s="111"/>
      <c r="M107" s="110" t="str">
        <f t="shared" si="68"/>
        <v/>
      </c>
      <c r="N107" s="112"/>
      <c r="O107" s="110" t="str">
        <f t="shared" si="69"/>
        <v/>
      </c>
      <c r="P107" s="112"/>
      <c r="Q107" s="110" t="str">
        <f t="shared" si="70"/>
        <v/>
      </c>
      <c r="R107" s="112"/>
      <c r="S107" s="110" t="str">
        <f t="shared" si="71"/>
        <v/>
      </c>
      <c r="T107" s="45"/>
      <c r="U107" s="110" t="str">
        <f t="shared" si="72"/>
        <v/>
      </c>
      <c r="V107" s="45"/>
      <c r="W107" s="110" t="str">
        <f t="shared" si="73"/>
        <v/>
      </c>
      <c r="X107" s="112"/>
      <c r="Y107" s="110" t="str">
        <f t="shared" si="74"/>
        <v/>
      </c>
      <c r="Z107" s="45"/>
      <c r="AA107" s="110" t="str">
        <f t="shared" si="75"/>
        <v/>
      </c>
      <c r="AB107" s="45"/>
      <c r="AC107" s="110" t="str">
        <f t="shared" si="76"/>
        <v/>
      </c>
      <c r="AD107" s="45"/>
      <c r="AE107" s="110" t="str">
        <f t="shared" si="77"/>
        <v/>
      </c>
      <c r="AF107" s="45"/>
      <c r="AG107" s="110" t="str">
        <f t="shared" si="78"/>
        <v/>
      </c>
      <c r="AH107" s="45"/>
      <c r="AI107" s="110" t="str">
        <f t="shared" si="79"/>
        <v/>
      </c>
      <c r="AJ107" s="45"/>
      <c r="AK107" s="110" t="str">
        <f t="shared" si="80"/>
        <v/>
      </c>
      <c r="AL107" s="45"/>
      <c r="AM107" s="110" t="str">
        <f t="shared" si="81"/>
        <v/>
      </c>
      <c r="AN107" s="45"/>
      <c r="AO107" s="110" t="str">
        <f t="shared" si="82"/>
        <v/>
      </c>
      <c r="AP107" s="45"/>
      <c r="AQ107" s="110" t="str">
        <f t="shared" si="83"/>
        <v/>
      </c>
      <c r="AR107" s="45"/>
      <c r="AS107" s="110" t="str">
        <f t="shared" si="84"/>
        <v/>
      </c>
      <c r="AT107" s="45"/>
      <c r="AU107" s="110" t="str">
        <f t="shared" si="85"/>
        <v/>
      </c>
      <c r="AV107" s="45"/>
      <c r="AW107" s="110" t="str">
        <f t="shared" si="86"/>
        <v/>
      </c>
      <c r="AX107" s="45"/>
      <c r="AY107" s="110" t="str">
        <f t="shared" si="87"/>
        <v/>
      </c>
    </row>
    <row r="108" spans="1:440" s="194" customFormat="1" x14ac:dyDescent="0.25">
      <c r="A108" s="26"/>
      <c r="B108" s="59"/>
      <c r="C108" s="18"/>
      <c r="D108" s="18"/>
      <c r="E108" s="34"/>
      <c r="F108" s="46"/>
      <c r="G108" s="47"/>
      <c r="H108" s="26"/>
      <c r="I108" s="19">
        <f t="shared" si="66"/>
        <v>0</v>
      </c>
      <c r="J108" s="37"/>
      <c r="K108" s="19" t="str">
        <f t="shared" si="67"/>
        <v/>
      </c>
      <c r="L108" s="37"/>
      <c r="M108" s="19" t="str">
        <f t="shared" si="68"/>
        <v/>
      </c>
      <c r="N108" s="42"/>
      <c r="O108" s="19" t="str">
        <f t="shared" si="69"/>
        <v/>
      </c>
      <c r="P108" s="42"/>
      <c r="Q108" s="19" t="str">
        <f t="shared" si="70"/>
        <v/>
      </c>
      <c r="R108" s="42"/>
      <c r="S108" s="19" t="str">
        <f t="shared" si="71"/>
        <v/>
      </c>
      <c r="T108" s="43"/>
      <c r="U108" s="19" t="str">
        <f t="shared" si="72"/>
        <v/>
      </c>
      <c r="V108" s="43"/>
      <c r="W108" s="19" t="str">
        <f t="shared" si="73"/>
        <v/>
      </c>
      <c r="X108" s="42"/>
      <c r="Y108" s="19" t="str">
        <f t="shared" si="74"/>
        <v/>
      </c>
      <c r="Z108" s="43"/>
      <c r="AA108" s="19" t="str">
        <f t="shared" si="75"/>
        <v/>
      </c>
      <c r="AB108" s="43"/>
      <c r="AC108" s="19" t="str">
        <f t="shared" si="76"/>
        <v/>
      </c>
      <c r="AD108" s="43"/>
      <c r="AE108" s="19" t="str">
        <f t="shared" si="77"/>
        <v/>
      </c>
      <c r="AF108" s="43"/>
      <c r="AG108" s="19" t="str">
        <f t="shared" si="78"/>
        <v/>
      </c>
      <c r="AH108" s="43"/>
      <c r="AI108" s="19" t="str">
        <f t="shared" si="79"/>
        <v/>
      </c>
      <c r="AJ108" s="43"/>
      <c r="AK108" s="19" t="str">
        <f t="shared" si="80"/>
        <v/>
      </c>
      <c r="AL108" s="43"/>
      <c r="AM108" s="19" t="str">
        <f t="shared" si="81"/>
        <v/>
      </c>
      <c r="AN108" s="43"/>
      <c r="AO108" s="19" t="str">
        <f t="shared" si="82"/>
        <v/>
      </c>
      <c r="AP108" s="43"/>
      <c r="AQ108" s="19" t="str">
        <f t="shared" si="83"/>
        <v/>
      </c>
      <c r="AR108" s="43"/>
      <c r="AS108" s="19" t="str">
        <f t="shared" si="84"/>
        <v/>
      </c>
      <c r="AT108" s="43"/>
      <c r="AU108" s="19" t="str">
        <f t="shared" si="85"/>
        <v/>
      </c>
      <c r="AV108" s="43"/>
      <c r="AW108" s="19" t="str">
        <f t="shared" si="86"/>
        <v/>
      </c>
      <c r="AX108" s="43"/>
      <c r="AY108" s="19" t="str">
        <f t="shared" si="87"/>
        <v/>
      </c>
      <c r="AZ108" s="13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</row>
    <row r="109" spans="1:440" s="13" customFormat="1" x14ac:dyDescent="0.25">
      <c r="A109" s="14"/>
      <c r="B109" s="60"/>
      <c r="F109" s="28"/>
      <c r="G109" s="30"/>
      <c r="I109" s="14"/>
    </row>
    <row r="111" spans="1:440" x14ac:dyDescent="0.25">
      <c r="A111" s="103" t="s">
        <v>1193</v>
      </c>
    </row>
    <row r="113" spans="1:440" x14ac:dyDescent="0.25">
      <c r="A113" s="26">
        <v>13743</v>
      </c>
      <c r="B113" s="59" t="s">
        <v>1134</v>
      </c>
      <c r="C113" s="18" t="s">
        <v>242</v>
      </c>
      <c r="D113" s="18" t="s">
        <v>186</v>
      </c>
      <c r="E113" s="34">
        <f>COUNT(AY113,AW113,AU113,AS113,AQ113,AO113,AM113,AK113,AI113,AG113,AE113,AC113,AA113,Y113,W113,U113,S113,Q113,O113, M113,K113)</f>
        <v>0</v>
      </c>
      <c r="F113" s="46" t="s">
        <v>75</v>
      </c>
      <c r="G113" s="47">
        <v>1</v>
      </c>
      <c r="H113" s="26"/>
      <c r="I113" s="19">
        <f>SUM(K113,M113,O113,Q113,S113,U113,W113,Y113,AA113,AC113,AE113,AG113,AI113,AK113,AM113,AO113,AQ113,AS113,AU113,AW113,AY113)</f>
        <v>0</v>
      </c>
      <c r="J113" s="37"/>
      <c r="K113" s="19" t="str">
        <f>IF(J113&gt;0,(J$3-J113)*K$3+K$3,"")</f>
        <v/>
      </c>
      <c r="L113" s="37"/>
      <c r="M113" s="19" t="str">
        <f>IF(L113&gt;0,(L$3-L113)*M$3+M$3,"")</f>
        <v/>
      </c>
      <c r="N113" s="42"/>
      <c r="O113" s="19" t="str">
        <f>IF(N113&gt;0,(N$3-N113)*O$3+O$3,"")</f>
        <v/>
      </c>
      <c r="P113" s="42"/>
      <c r="Q113" s="19" t="str">
        <f>IF(P113&gt;0,(P$3-P113)*Q$3+Q$3,"")</f>
        <v/>
      </c>
      <c r="R113" s="42"/>
      <c r="S113" s="19" t="str">
        <f>IF(R113&gt;0,(R$3-R113)*S$3+S$3,"")</f>
        <v/>
      </c>
      <c r="T113" s="43"/>
      <c r="U113" s="19" t="str">
        <f>IF(T113&gt;0,(T$3-T113)*U$3+U$3,"")</f>
        <v/>
      </c>
      <c r="V113" s="42"/>
      <c r="W113" s="19" t="str">
        <f>IF(V113&gt;0,(V$3-V113)*W$3+W$3,"")</f>
        <v/>
      </c>
      <c r="X113" s="42"/>
      <c r="Y113" s="19" t="str">
        <f>IF(X113&gt;0,(X$3-X113)*Y$3+Y$3,"")</f>
        <v/>
      </c>
      <c r="Z113" s="42"/>
      <c r="AA113" s="19" t="str">
        <f>IF(Z113&gt;0,(Z$3-Z113)*AA$3+AA$3,"")</f>
        <v/>
      </c>
      <c r="AB113" s="42"/>
      <c r="AC113" s="19" t="str">
        <f>IF(AB113&gt;0,(AB$3-AB113)*AC$3+AC$3,"")</f>
        <v/>
      </c>
      <c r="AD113" s="42"/>
      <c r="AE113" s="19" t="str">
        <f>IF(AD113&gt;0,(AD$3-AD113)*AE$3+AE$3,"")</f>
        <v/>
      </c>
      <c r="AF113" s="42"/>
      <c r="AG113" s="19" t="str">
        <f>IF(AF113&gt;0,(AF$3-AF113)*AG$3+AG$3,"")</f>
        <v/>
      </c>
      <c r="AH113" s="42"/>
      <c r="AI113" s="19" t="str">
        <f>IF(AH113&gt;0,(AH$3-AH113)*AI$3+AI$3,"")</f>
        <v/>
      </c>
      <c r="AJ113" s="42"/>
      <c r="AK113" s="19" t="str">
        <f>IF(AJ113&gt;0,(AJ$3-AJ113)*AK$3+AK$3,"")</f>
        <v/>
      </c>
      <c r="AL113" s="42"/>
      <c r="AM113" s="19" t="str">
        <f>IF(AL113&gt;0,(AL$3-AL113)*AM$3+AM$3,"")</f>
        <v/>
      </c>
      <c r="AN113" s="42"/>
      <c r="AO113" s="19" t="str">
        <f>IF(AN113&gt;0,(AN$3-AN113)*AO$3+AO$3,"")</f>
        <v/>
      </c>
      <c r="AP113" s="42"/>
      <c r="AQ113" s="19" t="str">
        <f>IF(AP113&gt;0,(AP$3-AP113)*AQ$3+AQ$3,"")</f>
        <v/>
      </c>
      <c r="AR113" s="42"/>
      <c r="AS113" s="19" t="str">
        <f>IF(AR113&gt;0,(AR$3-AR113)*AS$3+AS$3,"")</f>
        <v/>
      </c>
      <c r="AT113" s="43"/>
      <c r="AU113" s="19" t="str">
        <f>IF(AT113&gt;0,(AT$3-AT113)*AU$3+AU$3,"")</f>
        <v/>
      </c>
      <c r="AV113" s="43"/>
      <c r="AW113" s="19" t="str">
        <f>IF(AV113&gt;0,(AV$3-AV113)*AW$3+AW$3,"")</f>
        <v/>
      </c>
      <c r="AX113" s="43"/>
      <c r="AY113" s="19" t="str">
        <f>IF(AX113&gt;0,(AX$3-AX113)*AY$3+AY$3,"")</f>
        <v/>
      </c>
    </row>
    <row r="114" spans="1:440" x14ac:dyDescent="0.25">
      <c r="A114" s="26">
        <v>13744</v>
      </c>
      <c r="B114" s="59" t="s">
        <v>1134</v>
      </c>
      <c r="C114" s="18" t="s">
        <v>242</v>
      </c>
      <c r="D114" s="18" t="s">
        <v>250</v>
      </c>
      <c r="E114" s="34">
        <f>COUNT(AY114,AW114,AU114,AS114,AQ114,AO114,AM114,AK114,AI114,AG114,AE114,AC114,AA114,Y114,W114,U114,S114,Q114,O114, M114,K114)</f>
        <v>0</v>
      </c>
      <c r="F114" s="46" t="s">
        <v>49</v>
      </c>
      <c r="G114" s="47">
        <v>1</v>
      </c>
      <c r="H114" s="26"/>
      <c r="I114" s="19">
        <f>SUM(K114,M114,O114,Q114,S114,U114,W114,Y114,AA114,AC114,AE114,AG114,AI114,AK114,AM114,AO114,AQ114,AS114,AU114,AW114,AY114)</f>
        <v>0</v>
      </c>
      <c r="J114" s="37"/>
      <c r="K114" s="19" t="str">
        <f>IF(J114&gt;0,(J$3-J114)*K$3+K$3,"")</f>
        <v/>
      </c>
      <c r="L114" s="37"/>
      <c r="M114" s="19" t="str">
        <f>IF(L114&gt;0,(L$3-L114)*M$3+M$3,"")</f>
        <v/>
      </c>
      <c r="N114" s="42"/>
      <c r="O114" s="19" t="str">
        <f>IF(N114&gt;0,(N$3-N114)*O$3+O$3,"")</f>
        <v/>
      </c>
      <c r="P114" s="42"/>
      <c r="Q114" s="19" t="str">
        <f>IF(P114&gt;0,(P$3-P114)*Q$3+Q$3,"")</f>
        <v/>
      </c>
      <c r="R114" s="42"/>
      <c r="S114" s="19" t="str">
        <f>IF(R114&gt;0,(R$3-R114)*S$3+S$3,"")</f>
        <v/>
      </c>
      <c r="T114" s="42"/>
      <c r="U114" s="19" t="str">
        <f>IF(T114&gt;0,(T$3-T114)*U$3+U$3,"")</f>
        <v/>
      </c>
      <c r="V114" s="42"/>
      <c r="W114" s="19" t="str">
        <f>IF(V114&gt;0,(V$3-V114)*W$3+W$3,"")</f>
        <v/>
      </c>
      <c r="X114" s="42"/>
      <c r="Y114" s="19" t="str">
        <f>IF(X114&gt;0,(X$3-X114)*Y$3+Y$3,"")</f>
        <v/>
      </c>
      <c r="Z114" s="42"/>
      <c r="AA114" s="19" t="str">
        <f>IF(Z114&gt;0,(Z$3-Z114)*AA$3+AA$3,"")</f>
        <v/>
      </c>
      <c r="AB114" s="42"/>
      <c r="AC114" s="19" t="str">
        <f>IF(AB114&gt;0,(AB$3-AB114)*AC$3+AC$3,"")</f>
        <v/>
      </c>
      <c r="AD114" s="42"/>
      <c r="AE114" s="19" t="str">
        <f>IF(AD114&gt;0,(AD$3-AD114)*AE$3+AE$3,"")</f>
        <v/>
      </c>
      <c r="AF114" s="42"/>
      <c r="AG114" s="19" t="str">
        <f>IF(AF114&gt;0,(AF$3-AF114)*AG$3+AG$3,"")</f>
        <v/>
      </c>
      <c r="AH114" s="42"/>
      <c r="AI114" s="19" t="str">
        <f>IF(AH114&gt;0,(AH$3-AH114)*AI$3+AI$3,"")</f>
        <v/>
      </c>
      <c r="AJ114" s="42"/>
      <c r="AK114" s="19" t="str">
        <f>IF(AJ114&gt;0,(AJ$3-AJ114)*AK$3+AK$3,"")</f>
        <v/>
      </c>
      <c r="AL114" s="42"/>
      <c r="AM114" s="19" t="str">
        <f>IF(AL114&gt;0,(AL$3-AL114)*AM$3+AM$3,"")</f>
        <v/>
      </c>
      <c r="AN114" s="42"/>
      <c r="AO114" s="19" t="str">
        <f>IF(AN114&gt;0,(AN$3-AN114)*AO$3+AO$3,"")</f>
        <v/>
      </c>
      <c r="AP114" s="42"/>
      <c r="AQ114" s="19" t="str">
        <f>IF(AP114&gt;0,(AP$3-AP114)*AQ$3+AQ$3,"")</f>
        <v/>
      </c>
      <c r="AR114" s="42"/>
      <c r="AS114" s="19" t="str">
        <f>IF(AR114&gt;0,(AR$3-AR114)*AS$3+AS$3,"")</f>
        <v/>
      </c>
      <c r="AT114" s="43"/>
      <c r="AU114" s="19" t="str">
        <f>IF(AT114&gt;0,(AT$3-AT114)*AU$3+AU$3,"")</f>
        <v/>
      </c>
      <c r="AV114" s="43"/>
      <c r="AW114" s="19" t="str">
        <f>IF(AV114&gt;0,(AV$3-AV114)*AW$3+AW$3,"")</f>
        <v/>
      </c>
      <c r="AX114" s="43"/>
      <c r="AY114" s="19" t="str">
        <f>IF(AX114&gt;0,(AX$3-AX114)*AY$3+AY$3,"")</f>
        <v/>
      </c>
    </row>
    <row r="115" spans="1:440" x14ac:dyDescent="0.25">
      <c r="A115" s="26">
        <v>13746</v>
      </c>
      <c r="B115" s="59" t="s">
        <v>1134</v>
      </c>
      <c r="C115" s="18" t="s">
        <v>242</v>
      </c>
      <c r="D115" s="18" t="s">
        <v>253</v>
      </c>
      <c r="E115" s="34">
        <f>COUNT(AY115,AW115,AU115,AS115,AQ115,AO115,AM115,AK115,AI115,AG115,AE115,AC115,AA115,Y115,W115,U115,S115,Q115,O115, M115,K115)</f>
        <v>0</v>
      </c>
      <c r="F115" s="46" t="s">
        <v>252</v>
      </c>
      <c r="G115" s="48" t="s">
        <v>49</v>
      </c>
      <c r="H115" s="26"/>
      <c r="I115" s="19">
        <f>SUM(K115,M115,O115,Q115,S115,U115,W115,Y115,AA115,AC115,AE115,AG115,AI115,AK115,AM115,AO115,AQ115,AS115,AU115,AW115,AY115)</f>
        <v>0</v>
      </c>
      <c r="J115" s="37"/>
      <c r="K115" s="19" t="str">
        <f>IF(J115&gt;0,(J$3-J115)*K$3+K$3,"")</f>
        <v/>
      </c>
      <c r="L115" s="37"/>
      <c r="M115" s="19" t="str">
        <f>IF(L115&gt;0,(L$3-L115)*M$3+M$3,"")</f>
        <v/>
      </c>
      <c r="N115" s="42"/>
      <c r="O115" s="19" t="str">
        <f>IF(N115&gt;0,(N$3-N115)*O$3+O$3,"")</f>
        <v/>
      </c>
      <c r="P115" s="42"/>
      <c r="Q115" s="19" t="str">
        <f>IF(P115&gt;0,(P$3-P115)*Q$3+Q$3,"")</f>
        <v/>
      </c>
      <c r="R115" s="42"/>
      <c r="S115" s="19" t="str">
        <f>IF(R115&gt;0,(R$3-R115)*S$3+S$3,"")</f>
        <v/>
      </c>
      <c r="T115" s="43"/>
      <c r="U115" s="19" t="str">
        <f>IF(T115&gt;0,(T$3-T115)*U$3+U$3,"")</f>
        <v/>
      </c>
      <c r="V115" s="43"/>
      <c r="W115" s="19" t="str">
        <f>IF(V115&gt;0,(V$3-V115)*W$3+W$3,"")</f>
        <v/>
      </c>
      <c r="X115" s="42"/>
      <c r="Y115" s="19" t="str">
        <f>IF(X115&gt;0,(X$3-X115)*Y$3+Y$3,"")</f>
        <v/>
      </c>
      <c r="Z115" s="43"/>
      <c r="AA115" s="19" t="str">
        <f>IF(Z115&gt;0,(Z$3-Z115)*AA$3+AA$3,"")</f>
        <v/>
      </c>
      <c r="AB115" s="43"/>
      <c r="AC115" s="19" t="str">
        <f>IF(AB115&gt;0,(AB$3-AB115)*AC$3+AC$3,"")</f>
        <v/>
      </c>
      <c r="AD115" s="43"/>
      <c r="AE115" s="19" t="str">
        <f>IF(AD115&gt;0,(AD$3-AD115)*AE$3+AE$3,"")</f>
        <v/>
      </c>
      <c r="AF115" s="43"/>
      <c r="AG115" s="19" t="str">
        <f>IF(AF115&gt;0,(AF$3-AF115)*AG$3+AG$3,"")</f>
        <v/>
      </c>
      <c r="AH115" s="43"/>
      <c r="AI115" s="19" t="str">
        <f>IF(AH115&gt;0,(AH$3-AH115)*AI$3+AI$3,"")</f>
        <v/>
      </c>
      <c r="AJ115" s="43"/>
      <c r="AK115" s="19" t="str">
        <f>IF(AJ115&gt;0,(AJ$3-AJ115)*AK$3+AK$3,"")</f>
        <v/>
      </c>
      <c r="AL115" s="43"/>
      <c r="AM115" s="19" t="str">
        <f>IF(AL115&gt;0,(AL$3-AL115)*AM$3+AM$3,"")</f>
        <v/>
      </c>
      <c r="AN115" s="43"/>
      <c r="AO115" s="19" t="str">
        <f>IF(AN115&gt;0,(AN$3-AN115)*AO$3+AO$3,"")</f>
        <v/>
      </c>
      <c r="AP115" s="43"/>
      <c r="AQ115" s="19" t="str">
        <f>IF(AP115&gt;0,(AP$3-AP115)*AQ$3+AQ$3,"")</f>
        <v/>
      </c>
      <c r="AR115" s="43"/>
      <c r="AS115" s="19" t="str">
        <f>IF(AR115&gt;0,(AR$3-AR115)*AS$3+AS$3,"")</f>
        <v/>
      </c>
      <c r="AT115" s="42"/>
      <c r="AU115" s="19" t="str">
        <f>IF(AT115&gt;0,(AT$3-AT115)*AU$3+AU$3,"")</f>
        <v/>
      </c>
      <c r="AV115" s="42"/>
      <c r="AW115" s="19" t="str">
        <f>IF(AV115&gt;0,(AV$3-AV115)*AW$3+AW$3,"")</f>
        <v/>
      </c>
      <c r="AX115" s="42"/>
      <c r="AY115" s="19" t="str">
        <f>IF(AX115&gt;0,(AX$3-AX115)*AY$3+AY$3,"")</f>
        <v/>
      </c>
    </row>
    <row r="116" spans="1:440" x14ac:dyDescent="0.25">
      <c r="A116" s="26">
        <v>13745</v>
      </c>
      <c r="B116" s="59" t="s">
        <v>1134</v>
      </c>
      <c r="C116" s="18" t="s">
        <v>242</v>
      </c>
      <c r="D116" s="18" t="s">
        <v>255</v>
      </c>
      <c r="E116" s="34">
        <f>COUNT(AY116,AW116,AU116,AS116,AQ116,AO116,AM116,AK116,AI116,AG116,AE116,AC116,AA116,Y116,W116,U116,S116,Q116,O116, M116,K116)</f>
        <v>0</v>
      </c>
      <c r="F116" s="46" t="s">
        <v>49</v>
      </c>
      <c r="G116" s="47">
        <v>1</v>
      </c>
      <c r="H116" s="26"/>
      <c r="I116" s="19">
        <f>SUM(K116,M116,O116,Q116,S116,U116,W116,Y116,AA116,AC116,AE116,AG116,AI116,AK116,AM116,AO116,AQ116,AS116,AU116,AW116,AY116)</f>
        <v>0</v>
      </c>
      <c r="J116" s="37"/>
      <c r="K116" s="19" t="str">
        <f>IF(J116&gt;0,(J$3-J116)*K$3+K$3,"")</f>
        <v/>
      </c>
      <c r="L116" s="37"/>
      <c r="M116" s="19" t="str">
        <f>IF(L116&gt;0,(L$3-L116)*M$3+M$3,"")</f>
        <v/>
      </c>
      <c r="N116" s="42"/>
      <c r="O116" s="19" t="str">
        <f>IF(N116&gt;0,(N$3-N116)*O$3+O$3,"")</f>
        <v/>
      </c>
      <c r="P116" s="44"/>
      <c r="Q116" s="19" t="str">
        <f>IF(P116&gt;0,(P$3-P116)*Q$3+Q$3,"")</f>
        <v/>
      </c>
      <c r="R116" s="42"/>
      <c r="S116" s="19" t="str">
        <f>IF(R116&gt;0,(R$3-R116)*S$3+S$3,"")</f>
        <v/>
      </c>
      <c r="T116" s="42"/>
      <c r="U116" s="19" t="str">
        <f>IF(T116&gt;0,(T$3-T116)*U$3+U$3,"")</f>
        <v/>
      </c>
      <c r="V116" s="42"/>
      <c r="W116" s="19" t="str">
        <f>IF(V116&gt;0,(V$3-V116)*W$3+W$3,"")</f>
        <v/>
      </c>
      <c r="X116" s="42"/>
      <c r="Y116" s="19" t="str">
        <f>IF(X116&gt;0,(X$3-X116)*Y$3+Y$3,"")</f>
        <v/>
      </c>
      <c r="Z116" s="42"/>
      <c r="AA116" s="19" t="str">
        <f>IF(Z116&gt;0,(Z$3-Z116)*AA$3+AA$3,"")</f>
        <v/>
      </c>
      <c r="AB116" s="42"/>
      <c r="AC116" s="19" t="str">
        <f>IF(AB116&gt;0,(AB$3-AB116)*AC$3+AC$3,"")</f>
        <v/>
      </c>
      <c r="AD116" s="42"/>
      <c r="AE116" s="19" t="str">
        <f>IF(AD116&gt;0,(AD$3-AD116)*AE$3+AE$3,"")</f>
        <v/>
      </c>
      <c r="AF116" s="42"/>
      <c r="AG116" s="19" t="str">
        <f>IF(AF116&gt;0,(AF$3-AF116)*AG$3+AG$3,"")</f>
        <v/>
      </c>
      <c r="AH116" s="42"/>
      <c r="AI116" s="19" t="str">
        <f>IF(AH116&gt;0,(AH$3-AH116)*AI$3+AI$3,"")</f>
        <v/>
      </c>
      <c r="AJ116" s="42"/>
      <c r="AK116" s="19" t="str">
        <f>IF(AJ116&gt;0,(AJ$3-AJ116)*AK$3+AK$3,"")</f>
        <v/>
      </c>
      <c r="AL116" s="42"/>
      <c r="AM116" s="19" t="str">
        <f>IF(AL116&gt;0,(AL$3-AL116)*AM$3+AM$3,"")</f>
        <v/>
      </c>
      <c r="AN116" s="42"/>
      <c r="AO116" s="19" t="str">
        <f>IF(AN116&gt;0,(AN$3-AN116)*AO$3+AO$3,"")</f>
        <v/>
      </c>
      <c r="AP116" s="42"/>
      <c r="AQ116" s="19" t="str">
        <f>IF(AP116&gt;0,(AP$3-AP116)*AQ$3+AQ$3,"")</f>
        <v/>
      </c>
      <c r="AR116" s="42"/>
      <c r="AS116" s="19" t="str">
        <f>IF(AR116&gt;0,(AR$3-AR116)*AS$3+AS$3,"")</f>
        <v/>
      </c>
      <c r="AT116" s="42"/>
      <c r="AU116" s="19" t="str">
        <f>IF(AT116&gt;0,(AT$3-AT116)*AU$3+AU$3,"")</f>
        <v/>
      </c>
      <c r="AV116" s="42"/>
      <c r="AW116" s="19" t="str">
        <f>IF(AV116&gt;0,(AV$3-AV116)*AW$3+AW$3,"")</f>
        <v/>
      </c>
      <c r="AX116" s="42"/>
      <c r="AY116" s="19" t="str">
        <f>IF(AX116&gt;0,(AX$3-AX116)*AY$3+AY$3,"")</f>
        <v/>
      </c>
    </row>
    <row r="117" spans="1:440" x14ac:dyDescent="0.25">
      <c r="A117" s="26">
        <v>9420</v>
      </c>
      <c r="B117" s="59" t="s">
        <v>1134</v>
      </c>
      <c r="C117" s="18" t="s">
        <v>256</v>
      </c>
      <c r="D117" s="18" t="s">
        <v>257</v>
      </c>
      <c r="E117" s="34">
        <f>COUNT(AY117,AW117,AU117,AS117,AQ117,AO117,AM117,AK117,AI117,AG117,AE117,AC117,AA117,Y117,W117,U117,S117,Q117,O117, M117,K117)</f>
        <v>0</v>
      </c>
      <c r="F117" s="46" t="s">
        <v>45</v>
      </c>
      <c r="G117" s="47">
        <v>1</v>
      </c>
      <c r="H117" s="26"/>
      <c r="I117" s="19">
        <f>SUM(K117,M117,O117,Q117,S117,U117,W117,Y117,AA117,AC117,AE117,AG117,AI117,AK117,AM117,AO117,AQ117,AS117,AU117,AW117,AY117)</f>
        <v>0</v>
      </c>
      <c r="J117" s="37"/>
      <c r="K117" s="19" t="str">
        <f>IF(J117&gt;0,(J$3-J117)*K$3+K$3,"")</f>
        <v/>
      </c>
      <c r="L117" s="37"/>
      <c r="M117" s="19" t="str">
        <f>IF(L117&gt;0,(L$3-L117)*M$3+M$3,"")</f>
        <v/>
      </c>
      <c r="N117" s="42"/>
      <c r="O117" s="19" t="str">
        <f>IF(N117&gt;0,(N$3-N117)*O$3+O$3,"")</f>
        <v/>
      </c>
      <c r="P117" s="42"/>
      <c r="Q117" s="19" t="str">
        <f>IF(P117&gt;0,(P$3-P117)*Q$3+Q$3,"")</f>
        <v/>
      </c>
      <c r="R117" s="42"/>
      <c r="S117" s="19" t="str">
        <f>IF(R117&gt;0,(R$3-R117)*S$3+S$3,"")</f>
        <v/>
      </c>
      <c r="T117" s="43"/>
      <c r="U117" s="19" t="str">
        <f>IF(T117&gt;0,(T$3-T117)*U$3+U$3,"")</f>
        <v/>
      </c>
      <c r="V117" s="43"/>
      <c r="W117" s="19" t="str">
        <f>IF(V117&gt;0,(V$3-V117)*W$3+W$3,"")</f>
        <v/>
      </c>
      <c r="X117" s="43"/>
      <c r="Y117" s="19" t="str">
        <f>IF(X117&gt;0,(X$3-X117)*Y$3+Y$3,"")</f>
        <v/>
      </c>
      <c r="Z117" s="43"/>
      <c r="AA117" s="19" t="str">
        <f>IF(Z117&gt;0,(Z$3-Z117)*AA$3+AA$3,"")</f>
        <v/>
      </c>
      <c r="AB117" s="43"/>
      <c r="AC117" s="19" t="str">
        <f>IF(AB117&gt;0,(AB$3-AB117)*AC$3+AC$3,"")</f>
        <v/>
      </c>
      <c r="AD117" s="43"/>
      <c r="AE117" s="19" t="str">
        <f>IF(AD117&gt;0,(AD$3-AD117)*AE$3+AE$3,"")</f>
        <v/>
      </c>
      <c r="AF117" s="43"/>
      <c r="AG117" s="19" t="str">
        <f>IF(AF117&gt;0,(AF$3-AF117)*AG$3+AG$3,"")</f>
        <v/>
      </c>
      <c r="AH117" s="43"/>
      <c r="AI117" s="19" t="str">
        <f>IF(AH117&gt;0,(AH$3-AH117)*AI$3+AI$3,"")</f>
        <v/>
      </c>
      <c r="AJ117" s="43"/>
      <c r="AK117" s="19" t="str">
        <f>IF(AJ117&gt;0,(AJ$3-AJ117)*AK$3+AK$3,"")</f>
        <v/>
      </c>
      <c r="AL117" s="43"/>
      <c r="AM117" s="19" t="str">
        <f>IF(AL117&gt;0,(AL$3-AL117)*AM$3+AM$3,"")</f>
        <v/>
      </c>
      <c r="AN117" s="43"/>
      <c r="AO117" s="19" t="str">
        <f>IF(AN117&gt;0,(AN$3-AN117)*AO$3+AO$3,"")</f>
        <v/>
      </c>
      <c r="AP117" s="43"/>
      <c r="AQ117" s="19" t="str">
        <f>IF(AP117&gt;0,(AP$3-AP117)*AQ$3+AQ$3,"")</f>
        <v/>
      </c>
      <c r="AR117" s="43"/>
      <c r="AS117" s="19" t="str">
        <f>IF(AR117&gt;0,(AR$3-AR117)*AS$3+AS$3,"")</f>
        <v/>
      </c>
      <c r="AT117" s="42"/>
      <c r="AU117" s="19" t="str">
        <f>IF(AT117&gt;0,(AT$3-AT117)*AU$3+AU$3,"")</f>
        <v/>
      </c>
      <c r="AV117" s="42"/>
      <c r="AW117" s="19" t="str">
        <f>IF(AV117&gt;0,(AV$3-AV117)*AW$3+AW$3,"")</f>
        <v/>
      </c>
      <c r="AX117" s="42"/>
      <c r="AY117" s="19" t="str">
        <f>IF(AX117&gt;0,(AX$3-AX117)*AY$3+AY$3,"")</f>
        <v/>
      </c>
    </row>
    <row r="118" spans="1:440" x14ac:dyDescent="0.25">
      <c r="A118" s="26">
        <v>84</v>
      </c>
      <c r="B118" s="59" t="s">
        <v>1134</v>
      </c>
      <c r="C118" s="18" t="s">
        <v>270</v>
      </c>
      <c r="D118" s="18" t="s">
        <v>131</v>
      </c>
      <c r="E118" s="34">
        <v>0</v>
      </c>
      <c r="F118" s="46" t="s">
        <v>75</v>
      </c>
      <c r="G118" s="47">
        <v>3</v>
      </c>
      <c r="H118" s="26"/>
      <c r="I118" s="19">
        <v>0</v>
      </c>
      <c r="J118" s="37"/>
      <c r="K118" s="19" t="s">
        <v>7</v>
      </c>
      <c r="L118" s="37"/>
      <c r="M118" s="19" t="s">
        <v>7</v>
      </c>
      <c r="N118" s="42"/>
      <c r="O118" s="19" t="s">
        <v>7</v>
      </c>
      <c r="P118" s="42"/>
      <c r="Q118" s="19" t="s">
        <v>7</v>
      </c>
      <c r="R118" s="42"/>
      <c r="S118" s="19" t="s">
        <v>7</v>
      </c>
      <c r="T118" s="43"/>
      <c r="U118" s="19" t="s">
        <v>7</v>
      </c>
      <c r="V118" s="43"/>
      <c r="W118" s="19" t="s">
        <v>7</v>
      </c>
      <c r="X118" s="43"/>
      <c r="Y118" s="19" t="s">
        <v>7</v>
      </c>
      <c r="Z118" s="43"/>
      <c r="AA118" s="19" t="s">
        <v>7</v>
      </c>
      <c r="AB118" s="43"/>
      <c r="AC118" s="19" t="s">
        <v>7</v>
      </c>
      <c r="AD118" s="43"/>
      <c r="AE118" s="19" t="s">
        <v>7</v>
      </c>
      <c r="AF118" s="43"/>
      <c r="AG118" s="19" t="s">
        <v>7</v>
      </c>
      <c r="AH118" s="43"/>
      <c r="AI118" s="19" t="s">
        <v>7</v>
      </c>
      <c r="AJ118" s="43"/>
      <c r="AK118" s="19" t="s">
        <v>7</v>
      </c>
      <c r="AL118" s="43"/>
      <c r="AM118" s="19" t="s">
        <v>7</v>
      </c>
      <c r="AN118" s="43"/>
      <c r="AO118" s="19" t="s">
        <v>7</v>
      </c>
      <c r="AP118" s="43"/>
      <c r="AQ118" s="19" t="s">
        <v>7</v>
      </c>
      <c r="AR118" s="43"/>
      <c r="AS118" s="19" t="s">
        <v>7</v>
      </c>
      <c r="AT118" s="43"/>
      <c r="AU118" s="19" t="s">
        <v>7</v>
      </c>
      <c r="AV118" s="43"/>
      <c r="AW118" s="19" t="s">
        <v>7</v>
      </c>
      <c r="AX118" s="43"/>
      <c r="AY118" s="19" t="s">
        <v>7</v>
      </c>
    </row>
    <row r="119" spans="1:440" x14ac:dyDescent="0.25">
      <c r="A119" s="35"/>
      <c r="B119" s="59" t="s">
        <v>1134</v>
      </c>
      <c r="C119" s="18" t="s">
        <v>270</v>
      </c>
      <c r="D119" s="18" t="s">
        <v>275</v>
      </c>
      <c r="E119" s="34">
        <v>0</v>
      </c>
      <c r="F119" s="46" t="s">
        <v>49</v>
      </c>
      <c r="G119" s="47">
        <v>1</v>
      </c>
      <c r="H119" s="26"/>
      <c r="I119" s="19">
        <v>0</v>
      </c>
      <c r="J119" s="37"/>
      <c r="K119" s="19" t="s">
        <v>7</v>
      </c>
      <c r="L119" s="37"/>
      <c r="M119" s="19" t="s">
        <v>7</v>
      </c>
      <c r="N119" s="43"/>
      <c r="O119" s="19" t="s">
        <v>7</v>
      </c>
      <c r="P119" s="43"/>
      <c r="Q119" s="19" t="s">
        <v>7</v>
      </c>
      <c r="R119" s="43"/>
      <c r="S119" s="19" t="s">
        <v>7</v>
      </c>
      <c r="T119" s="43"/>
      <c r="U119" s="19" t="s">
        <v>7</v>
      </c>
      <c r="V119" s="43"/>
      <c r="W119" s="19" t="s">
        <v>7</v>
      </c>
      <c r="X119" s="43"/>
      <c r="Y119" s="19" t="s">
        <v>7</v>
      </c>
      <c r="Z119" s="43"/>
      <c r="AA119" s="19" t="s">
        <v>7</v>
      </c>
      <c r="AB119" s="43"/>
      <c r="AC119" s="19" t="s">
        <v>7</v>
      </c>
      <c r="AD119" s="43"/>
      <c r="AE119" s="19" t="s">
        <v>7</v>
      </c>
      <c r="AF119" s="43"/>
      <c r="AG119" s="19" t="s">
        <v>7</v>
      </c>
      <c r="AH119" s="43"/>
      <c r="AI119" s="19" t="s">
        <v>7</v>
      </c>
      <c r="AJ119" s="43"/>
      <c r="AK119" s="19" t="s">
        <v>7</v>
      </c>
      <c r="AL119" s="43"/>
      <c r="AM119" s="19" t="s">
        <v>7</v>
      </c>
      <c r="AN119" s="43"/>
      <c r="AO119" s="19" t="s">
        <v>7</v>
      </c>
      <c r="AP119" s="43"/>
      <c r="AQ119" s="19" t="s">
        <v>7</v>
      </c>
      <c r="AR119" s="43"/>
      <c r="AS119" s="19" t="s">
        <v>7</v>
      </c>
      <c r="AT119" s="43"/>
      <c r="AU119" s="19" t="s">
        <v>7</v>
      </c>
      <c r="AV119" s="43"/>
      <c r="AW119" s="19" t="s">
        <v>7</v>
      </c>
      <c r="AX119" s="43"/>
      <c r="AY119" s="19" t="s">
        <v>7</v>
      </c>
    </row>
    <row r="120" spans="1:440" x14ac:dyDescent="0.25">
      <c r="A120" s="26">
        <v>8237</v>
      </c>
      <c r="B120" s="59" t="s">
        <v>1134</v>
      </c>
      <c r="C120" s="18" t="s">
        <v>76</v>
      </c>
      <c r="D120" s="18" t="s">
        <v>61</v>
      </c>
      <c r="E120" s="34">
        <v>0</v>
      </c>
      <c r="F120" s="46" t="s">
        <v>45</v>
      </c>
      <c r="G120" s="48">
        <v>2</v>
      </c>
      <c r="H120" s="26"/>
      <c r="I120" s="19">
        <v>0</v>
      </c>
      <c r="J120" s="37"/>
      <c r="K120" s="19" t="s">
        <v>7</v>
      </c>
      <c r="L120" s="37"/>
      <c r="M120" s="19" t="s">
        <v>7</v>
      </c>
      <c r="N120" s="42"/>
      <c r="O120" s="19" t="s">
        <v>7</v>
      </c>
      <c r="P120" s="42"/>
      <c r="Q120" s="19" t="s">
        <v>7</v>
      </c>
      <c r="R120" s="42"/>
      <c r="S120" s="19" t="s">
        <v>7</v>
      </c>
      <c r="T120" s="42"/>
      <c r="U120" s="19" t="s">
        <v>7</v>
      </c>
      <c r="V120" s="42"/>
      <c r="W120" s="19" t="s">
        <v>7</v>
      </c>
      <c r="X120" s="42"/>
      <c r="Y120" s="19" t="s">
        <v>7</v>
      </c>
      <c r="Z120" s="42"/>
      <c r="AA120" s="19" t="s">
        <v>7</v>
      </c>
      <c r="AB120" s="42"/>
      <c r="AC120" s="19" t="s">
        <v>7</v>
      </c>
      <c r="AD120" s="42"/>
      <c r="AE120" s="19" t="s">
        <v>7</v>
      </c>
      <c r="AF120" s="42"/>
      <c r="AG120" s="19" t="s">
        <v>7</v>
      </c>
      <c r="AH120" s="42"/>
      <c r="AI120" s="19" t="s">
        <v>7</v>
      </c>
      <c r="AJ120" s="42"/>
      <c r="AK120" s="19" t="s">
        <v>7</v>
      </c>
      <c r="AL120" s="42"/>
      <c r="AM120" s="19" t="s">
        <v>7</v>
      </c>
      <c r="AN120" s="42"/>
      <c r="AO120" s="19" t="s">
        <v>7</v>
      </c>
      <c r="AP120" s="42"/>
      <c r="AQ120" s="19" t="s">
        <v>7</v>
      </c>
      <c r="AR120" s="42"/>
      <c r="AS120" s="19" t="s">
        <v>7</v>
      </c>
      <c r="AT120" s="42"/>
      <c r="AU120" s="19" t="s">
        <v>7</v>
      </c>
      <c r="AV120" s="42"/>
      <c r="AW120" s="19" t="s">
        <v>7</v>
      </c>
      <c r="AX120" s="42"/>
      <c r="AY120" s="19" t="s">
        <v>7</v>
      </c>
    </row>
    <row r="121" spans="1:440" s="12" customFormat="1" x14ac:dyDescent="0.25">
      <c r="A121" s="26">
        <v>225</v>
      </c>
      <c r="B121" s="59" t="s">
        <v>1134</v>
      </c>
      <c r="C121" s="18" t="s">
        <v>76</v>
      </c>
      <c r="D121" s="18" t="s">
        <v>299</v>
      </c>
      <c r="E121" s="34">
        <v>0</v>
      </c>
      <c r="F121" s="46" t="s">
        <v>75</v>
      </c>
      <c r="G121" s="47">
        <v>6</v>
      </c>
      <c r="H121" s="26"/>
      <c r="I121" s="19">
        <v>0</v>
      </c>
      <c r="J121" s="37"/>
      <c r="K121" s="19" t="s">
        <v>7</v>
      </c>
      <c r="L121" s="37"/>
      <c r="M121" s="19" t="s">
        <v>7</v>
      </c>
      <c r="N121" s="42"/>
      <c r="O121" s="19" t="s">
        <v>7</v>
      </c>
      <c r="P121" s="44"/>
      <c r="Q121" s="19" t="s">
        <v>7</v>
      </c>
      <c r="R121" s="42"/>
      <c r="S121" s="19" t="s">
        <v>7</v>
      </c>
      <c r="T121" s="43"/>
      <c r="U121" s="19" t="s">
        <v>7</v>
      </c>
      <c r="V121" s="43"/>
      <c r="W121" s="19" t="s">
        <v>7</v>
      </c>
      <c r="X121" s="43"/>
      <c r="Y121" s="19" t="s">
        <v>7</v>
      </c>
      <c r="Z121" s="43"/>
      <c r="AA121" s="19" t="s">
        <v>7</v>
      </c>
      <c r="AB121" s="43"/>
      <c r="AC121" s="19" t="s">
        <v>7</v>
      </c>
      <c r="AD121" s="43"/>
      <c r="AE121" s="19" t="s">
        <v>7</v>
      </c>
      <c r="AF121" s="43"/>
      <c r="AG121" s="19" t="s">
        <v>7</v>
      </c>
      <c r="AH121" s="43"/>
      <c r="AI121" s="19" t="s">
        <v>7</v>
      </c>
      <c r="AJ121" s="43"/>
      <c r="AK121" s="19" t="s">
        <v>7</v>
      </c>
      <c r="AL121" s="43"/>
      <c r="AM121" s="19" t="s">
        <v>7</v>
      </c>
      <c r="AN121" s="43"/>
      <c r="AO121" s="19" t="s">
        <v>7</v>
      </c>
      <c r="AP121" s="43"/>
      <c r="AQ121" s="19" t="s">
        <v>7</v>
      </c>
      <c r="AR121" s="43"/>
      <c r="AS121" s="19" t="s">
        <v>7</v>
      </c>
      <c r="AT121" s="43"/>
      <c r="AU121" s="19" t="s">
        <v>7</v>
      </c>
      <c r="AV121" s="43"/>
      <c r="AW121" s="19" t="s">
        <v>7</v>
      </c>
      <c r="AX121" s="43"/>
      <c r="AY121" s="19" t="s">
        <v>7</v>
      </c>
      <c r="AZ121" s="13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</row>
    <row r="122" spans="1:440" x14ac:dyDescent="0.25">
      <c r="A122" s="26">
        <v>267</v>
      </c>
      <c r="B122" s="59" t="s">
        <v>1134</v>
      </c>
      <c r="C122" s="18" t="s">
        <v>320</v>
      </c>
      <c r="D122" s="18" t="s">
        <v>321</v>
      </c>
      <c r="E122" s="34">
        <v>0</v>
      </c>
      <c r="F122" s="46" t="s">
        <v>45</v>
      </c>
      <c r="G122" s="47">
        <v>2</v>
      </c>
      <c r="H122" s="26"/>
      <c r="I122" s="19">
        <v>0</v>
      </c>
      <c r="J122" s="37"/>
      <c r="K122" s="19" t="s">
        <v>7</v>
      </c>
      <c r="L122" s="37"/>
      <c r="M122" s="19" t="s">
        <v>7</v>
      </c>
      <c r="N122" s="42"/>
      <c r="O122" s="19" t="s">
        <v>7</v>
      </c>
      <c r="P122" s="44"/>
      <c r="Q122" s="19" t="s">
        <v>7</v>
      </c>
      <c r="R122" s="42"/>
      <c r="S122" s="19" t="s">
        <v>7</v>
      </c>
      <c r="T122" s="43"/>
      <c r="U122" s="19" t="s">
        <v>7</v>
      </c>
      <c r="V122" s="42"/>
      <c r="W122" s="19" t="s">
        <v>7</v>
      </c>
      <c r="X122" s="42"/>
      <c r="Y122" s="19" t="s">
        <v>7</v>
      </c>
      <c r="Z122" s="42"/>
      <c r="AA122" s="19" t="s">
        <v>7</v>
      </c>
      <c r="AB122" s="42"/>
      <c r="AC122" s="19" t="s">
        <v>7</v>
      </c>
      <c r="AD122" s="42"/>
      <c r="AE122" s="19" t="s">
        <v>7</v>
      </c>
      <c r="AF122" s="42"/>
      <c r="AG122" s="19" t="s">
        <v>7</v>
      </c>
      <c r="AH122" s="42"/>
      <c r="AI122" s="19" t="s">
        <v>7</v>
      </c>
      <c r="AJ122" s="42"/>
      <c r="AK122" s="19" t="s">
        <v>7</v>
      </c>
      <c r="AL122" s="42"/>
      <c r="AM122" s="19" t="s">
        <v>7</v>
      </c>
      <c r="AN122" s="42"/>
      <c r="AO122" s="19" t="s">
        <v>7</v>
      </c>
      <c r="AP122" s="42"/>
      <c r="AQ122" s="19" t="s">
        <v>7</v>
      </c>
      <c r="AR122" s="42"/>
      <c r="AS122" s="19" t="s">
        <v>7</v>
      </c>
      <c r="AT122" s="42"/>
      <c r="AU122" s="19" t="s">
        <v>7</v>
      </c>
      <c r="AV122" s="42"/>
      <c r="AW122" s="19" t="s">
        <v>7</v>
      </c>
      <c r="AX122" s="42"/>
      <c r="AY122" s="19" t="s">
        <v>7</v>
      </c>
    </row>
    <row r="123" spans="1:440" x14ac:dyDescent="0.25">
      <c r="A123" s="26">
        <v>11829</v>
      </c>
      <c r="B123" s="59" t="s">
        <v>1134</v>
      </c>
      <c r="C123" s="18" t="s">
        <v>202</v>
      </c>
      <c r="D123" s="18" t="s">
        <v>203</v>
      </c>
      <c r="E123" s="34">
        <v>0</v>
      </c>
      <c r="F123" s="46" t="s">
        <v>87</v>
      </c>
      <c r="G123" s="48">
        <v>2</v>
      </c>
      <c r="H123" s="26"/>
      <c r="I123" s="19">
        <v>0</v>
      </c>
      <c r="J123" s="37"/>
      <c r="K123" s="19" t="s">
        <v>7</v>
      </c>
      <c r="L123" s="37"/>
      <c r="M123" s="19" t="s">
        <v>7</v>
      </c>
      <c r="N123" s="42"/>
      <c r="O123" s="19" t="s">
        <v>7</v>
      </c>
      <c r="P123" s="42"/>
      <c r="Q123" s="19" t="s">
        <v>7</v>
      </c>
      <c r="R123" s="42"/>
      <c r="S123" s="19" t="s">
        <v>7</v>
      </c>
      <c r="T123" s="42"/>
      <c r="U123" s="19" t="s">
        <v>7</v>
      </c>
      <c r="V123" s="42"/>
      <c r="W123" s="19" t="s">
        <v>7</v>
      </c>
      <c r="X123" s="42"/>
      <c r="Y123" s="19" t="s">
        <v>7</v>
      </c>
      <c r="Z123" s="42"/>
      <c r="AA123" s="19" t="s">
        <v>7</v>
      </c>
      <c r="AB123" s="42"/>
      <c r="AC123" s="19" t="s">
        <v>7</v>
      </c>
      <c r="AD123" s="42"/>
      <c r="AE123" s="19" t="s">
        <v>7</v>
      </c>
      <c r="AF123" s="42"/>
      <c r="AG123" s="19" t="s">
        <v>7</v>
      </c>
      <c r="AH123" s="42"/>
      <c r="AI123" s="19" t="s">
        <v>7</v>
      </c>
      <c r="AJ123" s="42"/>
      <c r="AK123" s="19" t="s">
        <v>7</v>
      </c>
      <c r="AL123" s="42"/>
      <c r="AM123" s="19" t="s">
        <v>7</v>
      </c>
      <c r="AN123" s="42"/>
      <c r="AO123" s="19" t="s">
        <v>7</v>
      </c>
      <c r="AP123" s="42"/>
      <c r="AQ123" s="19" t="s">
        <v>7</v>
      </c>
      <c r="AR123" s="42"/>
      <c r="AS123" s="19" t="s">
        <v>7</v>
      </c>
      <c r="AT123" s="42"/>
      <c r="AU123" s="19" t="s">
        <v>7</v>
      </c>
      <c r="AV123" s="42"/>
      <c r="AW123" s="19" t="s">
        <v>7</v>
      </c>
      <c r="AX123" s="42"/>
      <c r="AY123" s="19" t="s">
        <v>7</v>
      </c>
    </row>
    <row r="124" spans="1:440" x14ac:dyDescent="0.25">
      <c r="A124" s="26">
        <v>12485</v>
      </c>
      <c r="B124" s="59" t="s">
        <v>1134</v>
      </c>
      <c r="C124" s="18" t="s">
        <v>337</v>
      </c>
      <c r="D124" s="18" t="s">
        <v>338</v>
      </c>
      <c r="E124" s="34">
        <v>0</v>
      </c>
      <c r="F124" s="46" t="s">
        <v>45</v>
      </c>
      <c r="G124" s="48">
        <v>3</v>
      </c>
      <c r="H124" s="26"/>
      <c r="I124" s="19">
        <v>0</v>
      </c>
      <c r="J124" s="37"/>
      <c r="K124" s="19" t="s">
        <v>7</v>
      </c>
      <c r="L124" s="37"/>
      <c r="M124" s="19" t="s">
        <v>7</v>
      </c>
      <c r="N124" s="42"/>
      <c r="O124" s="19" t="s">
        <v>7</v>
      </c>
      <c r="P124" s="42"/>
      <c r="Q124" s="19" t="s">
        <v>7</v>
      </c>
      <c r="R124" s="42"/>
      <c r="S124" s="19" t="s">
        <v>7</v>
      </c>
      <c r="T124" s="42"/>
      <c r="U124" s="19" t="s">
        <v>7</v>
      </c>
      <c r="V124" s="42"/>
      <c r="W124" s="19" t="s">
        <v>7</v>
      </c>
      <c r="X124" s="42"/>
      <c r="Y124" s="19" t="s">
        <v>7</v>
      </c>
      <c r="Z124" s="42"/>
      <c r="AA124" s="19" t="s">
        <v>7</v>
      </c>
      <c r="AB124" s="42"/>
      <c r="AC124" s="19" t="s">
        <v>7</v>
      </c>
      <c r="AD124" s="42"/>
      <c r="AE124" s="19" t="s">
        <v>7</v>
      </c>
      <c r="AF124" s="42"/>
      <c r="AG124" s="19" t="s">
        <v>7</v>
      </c>
      <c r="AH124" s="42"/>
      <c r="AI124" s="19" t="s">
        <v>7</v>
      </c>
      <c r="AJ124" s="42"/>
      <c r="AK124" s="19" t="s">
        <v>7</v>
      </c>
      <c r="AL124" s="42"/>
      <c r="AM124" s="19" t="s">
        <v>7</v>
      </c>
      <c r="AN124" s="42"/>
      <c r="AO124" s="19" t="s">
        <v>7</v>
      </c>
      <c r="AP124" s="42"/>
      <c r="AQ124" s="19" t="s">
        <v>7</v>
      </c>
      <c r="AR124" s="42"/>
      <c r="AS124" s="19" t="s">
        <v>7</v>
      </c>
      <c r="AT124" s="43"/>
      <c r="AU124" s="19" t="s">
        <v>7</v>
      </c>
      <c r="AV124" s="43"/>
      <c r="AW124" s="19" t="s">
        <v>7</v>
      </c>
      <c r="AX124" s="43"/>
      <c r="AY124" s="19" t="s">
        <v>7</v>
      </c>
    </row>
    <row r="125" spans="1:440" x14ac:dyDescent="0.25">
      <c r="A125" s="26">
        <v>1409</v>
      </c>
      <c r="B125" s="59" t="s">
        <v>1134</v>
      </c>
      <c r="C125" s="18" t="s">
        <v>345</v>
      </c>
      <c r="D125" s="18" t="s">
        <v>346</v>
      </c>
      <c r="E125" s="34">
        <v>0</v>
      </c>
      <c r="F125" s="46" t="s">
        <v>49</v>
      </c>
      <c r="G125" s="47">
        <v>6</v>
      </c>
      <c r="H125" s="26"/>
      <c r="I125" s="19">
        <v>0</v>
      </c>
      <c r="J125" s="37"/>
      <c r="K125" s="19" t="s">
        <v>7</v>
      </c>
      <c r="L125" s="37"/>
      <c r="M125" s="19" t="s">
        <v>7</v>
      </c>
      <c r="N125" s="42"/>
      <c r="O125" s="19" t="s">
        <v>7</v>
      </c>
      <c r="P125" s="44"/>
      <c r="Q125" s="19" t="s">
        <v>7</v>
      </c>
      <c r="R125" s="42"/>
      <c r="S125" s="19" t="s">
        <v>7</v>
      </c>
      <c r="T125" s="43"/>
      <c r="U125" s="19" t="s">
        <v>7</v>
      </c>
      <c r="V125" s="42"/>
      <c r="W125" s="19" t="s">
        <v>7</v>
      </c>
      <c r="X125" s="42"/>
      <c r="Y125" s="19" t="s">
        <v>7</v>
      </c>
      <c r="Z125" s="42"/>
      <c r="AA125" s="19" t="s">
        <v>7</v>
      </c>
      <c r="AB125" s="42"/>
      <c r="AC125" s="19" t="s">
        <v>7</v>
      </c>
      <c r="AD125" s="42"/>
      <c r="AE125" s="19" t="s">
        <v>7</v>
      </c>
      <c r="AF125" s="42"/>
      <c r="AG125" s="19" t="s">
        <v>7</v>
      </c>
      <c r="AH125" s="42"/>
      <c r="AI125" s="19" t="s">
        <v>7</v>
      </c>
      <c r="AJ125" s="42"/>
      <c r="AK125" s="19" t="s">
        <v>7</v>
      </c>
      <c r="AL125" s="42"/>
      <c r="AM125" s="19" t="s">
        <v>7</v>
      </c>
      <c r="AN125" s="42"/>
      <c r="AO125" s="19" t="s">
        <v>7</v>
      </c>
      <c r="AP125" s="42"/>
      <c r="AQ125" s="19" t="s">
        <v>7</v>
      </c>
      <c r="AR125" s="42"/>
      <c r="AS125" s="19" t="s">
        <v>7</v>
      </c>
      <c r="AT125" s="43"/>
      <c r="AU125" s="19" t="s">
        <v>7</v>
      </c>
      <c r="AV125" s="43"/>
      <c r="AW125" s="19" t="s">
        <v>7</v>
      </c>
      <c r="AX125" s="43"/>
      <c r="AY125" s="19" t="s">
        <v>7</v>
      </c>
    </row>
    <row r="126" spans="1:440" x14ac:dyDescent="0.25">
      <c r="A126" s="26">
        <v>12435</v>
      </c>
      <c r="B126" s="59" t="s">
        <v>1134</v>
      </c>
      <c r="C126" s="18" t="s">
        <v>360</v>
      </c>
      <c r="D126" s="18" t="s">
        <v>361</v>
      </c>
      <c r="E126" s="34">
        <v>0</v>
      </c>
      <c r="F126" s="46" t="s">
        <v>49</v>
      </c>
      <c r="G126" s="47">
        <v>1</v>
      </c>
      <c r="H126" s="26"/>
      <c r="I126" s="19">
        <v>0</v>
      </c>
      <c r="J126" s="37"/>
      <c r="K126" s="19" t="s">
        <v>7</v>
      </c>
      <c r="L126" s="37"/>
      <c r="M126" s="19" t="s">
        <v>7</v>
      </c>
      <c r="N126" s="42"/>
      <c r="O126" s="19" t="s">
        <v>7</v>
      </c>
      <c r="P126" s="42"/>
      <c r="Q126" s="19" t="s">
        <v>7</v>
      </c>
      <c r="R126" s="42"/>
      <c r="S126" s="19" t="s">
        <v>7</v>
      </c>
      <c r="T126" s="42"/>
      <c r="U126" s="19" t="s">
        <v>7</v>
      </c>
      <c r="V126" s="42"/>
      <c r="W126" s="19" t="s">
        <v>7</v>
      </c>
      <c r="X126" s="42"/>
      <c r="Y126" s="19" t="s">
        <v>7</v>
      </c>
      <c r="Z126" s="42"/>
      <c r="AA126" s="19" t="s">
        <v>7</v>
      </c>
      <c r="AB126" s="42"/>
      <c r="AC126" s="19" t="s">
        <v>7</v>
      </c>
      <c r="AD126" s="42"/>
      <c r="AE126" s="19" t="s">
        <v>7</v>
      </c>
      <c r="AF126" s="42"/>
      <c r="AG126" s="19" t="s">
        <v>7</v>
      </c>
      <c r="AH126" s="42"/>
      <c r="AI126" s="19" t="s">
        <v>7</v>
      </c>
      <c r="AJ126" s="42"/>
      <c r="AK126" s="19" t="s">
        <v>7</v>
      </c>
      <c r="AL126" s="42"/>
      <c r="AM126" s="19" t="s">
        <v>7</v>
      </c>
      <c r="AN126" s="42"/>
      <c r="AO126" s="19" t="s">
        <v>7</v>
      </c>
      <c r="AP126" s="42"/>
      <c r="AQ126" s="19" t="s">
        <v>7</v>
      </c>
      <c r="AR126" s="42"/>
      <c r="AS126" s="19" t="s">
        <v>7</v>
      </c>
      <c r="AT126" s="42"/>
      <c r="AU126" s="19" t="s">
        <v>7</v>
      </c>
      <c r="AV126" s="42"/>
      <c r="AW126" s="19" t="s">
        <v>7</v>
      </c>
      <c r="AX126" s="42"/>
      <c r="AY126" s="19" t="s">
        <v>7</v>
      </c>
    </row>
    <row r="127" spans="1:440" ht="15" customHeight="1" x14ac:dyDescent="0.25">
      <c r="A127" s="26">
        <v>10105</v>
      </c>
      <c r="B127" s="59" t="s">
        <v>1134</v>
      </c>
      <c r="C127" s="18" t="s">
        <v>368</v>
      </c>
      <c r="D127" s="18" t="s">
        <v>369</v>
      </c>
      <c r="E127" s="34">
        <v>0</v>
      </c>
      <c r="F127" s="46" t="s">
        <v>49</v>
      </c>
      <c r="G127" s="47">
        <v>1</v>
      </c>
      <c r="H127" s="26"/>
      <c r="I127" s="19">
        <v>0</v>
      </c>
      <c r="J127" s="37"/>
      <c r="K127" s="19" t="s">
        <v>7</v>
      </c>
      <c r="L127" s="37"/>
      <c r="M127" s="19" t="s">
        <v>7</v>
      </c>
      <c r="N127" s="42"/>
      <c r="O127" s="19" t="s">
        <v>7</v>
      </c>
      <c r="P127" s="42"/>
      <c r="Q127" s="19" t="s">
        <v>7</v>
      </c>
      <c r="R127" s="42"/>
      <c r="S127" s="19" t="s">
        <v>7</v>
      </c>
      <c r="T127" s="43"/>
      <c r="U127" s="19" t="s">
        <v>7</v>
      </c>
      <c r="V127" s="43"/>
      <c r="W127" s="19" t="s">
        <v>7</v>
      </c>
      <c r="X127" s="43"/>
      <c r="Y127" s="19" t="s">
        <v>7</v>
      </c>
      <c r="Z127" s="43"/>
      <c r="AA127" s="19" t="s">
        <v>7</v>
      </c>
      <c r="AB127" s="43"/>
      <c r="AC127" s="19" t="s">
        <v>7</v>
      </c>
      <c r="AD127" s="43"/>
      <c r="AE127" s="19" t="s">
        <v>7</v>
      </c>
      <c r="AF127" s="43"/>
      <c r="AG127" s="19" t="s">
        <v>7</v>
      </c>
      <c r="AH127" s="43"/>
      <c r="AI127" s="19" t="s">
        <v>7</v>
      </c>
      <c r="AJ127" s="43"/>
      <c r="AK127" s="19" t="s">
        <v>7</v>
      </c>
      <c r="AL127" s="43"/>
      <c r="AM127" s="19" t="s">
        <v>7</v>
      </c>
      <c r="AN127" s="43"/>
      <c r="AO127" s="19" t="s">
        <v>7</v>
      </c>
      <c r="AP127" s="43"/>
      <c r="AQ127" s="19" t="s">
        <v>7</v>
      </c>
      <c r="AR127" s="43"/>
      <c r="AS127" s="19" t="s">
        <v>7</v>
      </c>
      <c r="AT127" s="42"/>
      <c r="AU127" s="19" t="s">
        <v>7</v>
      </c>
      <c r="AV127" s="42"/>
      <c r="AW127" s="19" t="s">
        <v>7</v>
      </c>
      <c r="AX127" s="42"/>
      <c r="AY127" s="19" t="s">
        <v>7</v>
      </c>
    </row>
    <row r="128" spans="1:440" x14ac:dyDescent="0.25">
      <c r="A128" s="26">
        <v>10106</v>
      </c>
      <c r="B128" s="59" t="s">
        <v>1134</v>
      </c>
      <c r="C128" s="18" t="s">
        <v>368</v>
      </c>
      <c r="D128" s="18" t="s">
        <v>375</v>
      </c>
      <c r="E128" s="34">
        <v>0</v>
      </c>
      <c r="F128" s="46" t="s">
        <v>75</v>
      </c>
      <c r="G128" s="47">
        <v>1</v>
      </c>
      <c r="H128" s="26"/>
      <c r="I128" s="19">
        <v>0</v>
      </c>
      <c r="J128" s="37"/>
      <c r="K128" s="19" t="s">
        <v>7</v>
      </c>
      <c r="L128" s="37"/>
      <c r="M128" s="19" t="s">
        <v>7</v>
      </c>
      <c r="N128" s="42"/>
      <c r="O128" s="19" t="s">
        <v>7</v>
      </c>
      <c r="P128" s="42"/>
      <c r="Q128" s="19" t="s">
        <v>7</v>
      </c>
      <c r="R128" s="42"/>
      <c r="S128" s="19" t="s">
        <v>7</v>
      </c>
      <c r="T128" s="42"/>
      <c r="U128" s="19" t="s">
        <v>7</v>
      </c>
      <c r="V128" s="42"/>
      <c r="W128" s="19" t="s">
        <v>7</v>
      </c>
      <c r="X128" s="42"/>
      <c r="Y128" s="19" t="s">
        <v>7</v>
      </c>
      <c r="Z128" s="42"/>
      <c r="AA128" s="19" t="s">
        <v>7</v>
      </c>
      <c r="AB128" s="42"/>
      <c r="AC128" s="19" t="s">
        <v>7</v>
      </c>
      <c r="AD128" s="42"/>
      <c r="AE128" s="19" t="s">
        <v>7</v>
      </c>
      <c r="AF128" s="42"/>
      <c r="AG128" s="19" t="s">
        <v>7</v>
      </c>
      <c r="AH128" s="42"/>
      <c r="AI128" s="19" t="s">
        <v>7</v>
      </c>
      <c r="AJ128" s="42"/>
      <c r="AK128" s="19" t="s">
        <v>7</v>
      </c>
      <c r="AL128" s="42"/>
      <c r="AM128" s="19" t="s">
        <v>7</v>
      </c>
      <c r="AN128" s="42"/>
      <c r="AO128" s="19" t="s">
        <v>7</v>
      </c>
      <c r="AP128" s="42"/>
      <c r="AQ128" s="19" t="s">
        <v>7</v>
      </c>
      <c r="AR128" s="42"/>
      <c r="AS128" s="19" t="s">
        <v>7</v>
      </c>
      <c r="AT128" s="42"/>
      <c r="AU128" s="19" t="s">
        <v>7</v>
      </c>
      <c r="AV128" s="42"/>
      <c r="AW128" s="19" t="s">
        <v>7</v>
      </c>
      <c r="AX128" s="42"/>
      <c r="AY128" s="19" t="s">
        <v>7</v>
      </c>
    </row>
    <row r="129" spans="1:51" x14ac:dyDescent="0.25">
      <c r="A129" s="26">
        <v>2217</v>
      </c>
      <c r="B129" s="59" t="s">
        <v>1134</v>
      </c>
      <c r="C129" s="18" t="s">
        <v>190</v>
      </c>
      <c r="D129" s="18" t="s">
        <v>191</v>
      </c>
      <c r="E129" s="34">
        <v>0</v>
      </c>
      <c r="F129" s="46" t="s">
        <v>87</v>
      </c>
      <c r="G129" s="47">
        <v>2</v>
      </c>
      <c r="H129" s="26"/>
      <c r="I129" s="19">
        <v>0</v>
      </c>
      <c r="J129" s="37"/>
      <c r="K129" s="19" t="s">
        <v>7</v>
      </c>
      <c r="L129" s="37"/>
      <c r="M129" s="19" t="s">
        <v>7</v>
      </c>
      <c r="N129" s="42"/>
      <c r="O129" s="19" t="s">
        <v>7</v>
      </c>
      <c r="P129" s="44"/>
      <c r="Q129" s="19" t="s">
        <v>7</v>
      </c>
      <c r="R129" s="42"/>
      <c r="S129" s="19" t="s">
        <v>7</v>
      </c>
      <c r="T129" s="43"/>
      <c r="U129" s="19" t="s">
        <v>7</v>
      </c>
      <c r="V129" s="42"/>
      <c r="W129" s="19" t="s">
        <v>7</v>
      </c>
      <c r="X129" s="42"/>
      <c r="Y129" s="19" t="s">
        <v>7</v>
      </c>
      <c r="Z129" s="42"/>
      <c r="AA129" s="19" t="s">
        <v>7</v>
      </c>
      <c r="AB129" s="42"/>
      <c r="AC129" s="19" t="s">
        <v>7</v>
      </c>
      <c r="AD129" s="42"/>
      <c r="AE129" s="19" t="s">
        <v>7</v>
      </c>
      <c r="AF129" s="42"/>
      <c r="AG129" s="19" t="s">
        <v>7</v>
      </c>
      <c r="AH129" s="42"/>
      <c r="AI129" s="19" t="s">
        <v>7</v>
      </c>
      <c r="AJ129" s="42"/>
      <c r="AK129" s="19" t="s">
        <v>7</v>
      </c>
      <c r="AL129" s="42"/>
      <c r="AM129" s="19" t="s">
        <v>7</v>
      </c>
      <c r="AN129" s="42"/>
      <c r="AO129" s="19" t="s">
        <v>7</v>
      </c>
      <c r="AP129" s="42"/>
      <c r="AQ129" s="19" t="s">
        <v>7</v>
      </c>
      <c r="AR129" s="42"/>
      <c r="AS129" s="19" t="s">
        <v>7</v>
      </c>
      <c r="AT129" s="42"/>
      <c r="AU129" s="19" t="s">
        <v>7</v>
      </c>
      <c r="AV129" s="42"/>
      <c r="AW129" s="19" t="s">
        <v>7</v>
      </c>
      <c r="AX129" s="42"/>
      <c r="AY129" s="19" t="s">
        <v>7</v>
      </c>
    </row>
    <row r="130" spans="1:51" x14ac:dyDescent="0.25">
      <c r="A130" s="26">
        <v>1733</v>
      </c>
      <c r="B130" s="59" t="s">
        <v>1134</v>
      </c>
      <c r="C130" s="18" t="s">
        <v>124</v>
      </c>
      <c r="D130" s="18" t="s">
        <v>405</v>
      </c>
      <c r="E130" s="34">
        <v>0</v>
      </c>
      <c r="F130" s="46" t="s">
        <v>75</v>
      </c>
      <c r="G130" s="47">
        <v>1</v>
      </c>
      <c r="H130" s="26"/>
      <c r="I130" s="19">
        <v>0</v>
      </c>
      <c r="J130" s="41"/>
      <c r="K130" s="19" t="s">
        <v>7</v>
      </c>
      <c r="L130" s="41"/>
      <c r="M130" s="19" t="s">
        <v>7</v>
      </c>
      <c r="N130" s="42"/>
      <c r="O130" s="19" t="s">
        <v>7</v>
      </c>
      <c r="P130" s="42"/>
      <c r="Q130" s="19" t="s">
        <v>7</v>
      </c>
      <c r="R130" s="42"/>
      <c r="S130" s="19" t="s">
        <v>7</v>
      </c>
      <c r="T130" s="43"/>
      <c r="U130" s="19" t="s">
        <v>7</v>
      </c>
      <c r="V130" s="43"/>
      <c r="W130" s="19" t="s">
        <v>7</v>
      </c>
      <c r="X130" s="43"/>
      <c r="Y130" s="19" t="s">
        <v>7</v>
      </c>
      <c r="Z130" s="43"/>
      <c r="AA130" s="19" t="s">
        <v>7</v>
      </c>
      <c r="AB130" s="43"/>
      <c r="AC130" s="19" t="s">
        <v>7</v>
      </c>
      <c r="AD130" s="43"/>
      <c r="AE130" s="19" t="s">
        <v>7</v>
      </c>
      <c r="AF130" s="43"/>
      <c r="AG130" s="19" t="s">
        <v>7</v>
      </c>
      <c r="AH130" s="43"/>
      <c r="AI130" s="19" t="s">
        <v>7</v>
      </c>
      <c r="AJ130" s="43"/>
      <c r="AK130" s="19" t="s">
        <v>7</v>
      </c>
      <c r="AL130" s="43"/>
      <c r="AM130" s="19" t="s">
        <v>7</v>
      </c>
      <c r="AN130" s="43"/>
      <c r="AO130" s="19" t="s">
        <v>7</v>
      </c>
      <c r="AP130" s="43"/>
      <c r="AQ130" s="19" t="s">
        <v>7</v>
      </c>
      <c r="AR130" s="43"/>
      <c r="AS130" s="19" t="s">
        <v>7</v>
      </c>
      <c r="AT130" s="43"/>
      <c r="AU130" s="19" t="s">
        <v>7</v>
      </c>
      <c r="AV130" s="43"/>
      <c r="AW130" s="19" t="s">
        <v>7</v>
      </c>
      <c r="AX130" s="43"/>
      <c r="AY130" s="19" t="s">
        <v>7</v>
      </c>
    </row>
    <row r="131" spans="1:51" x14ac:dyDescent="0.25">
      <c r="A131" s="26">
        <v>1734</v>
      </c>
      <c r="B131" s="59" t="s">
        <v>1134</v>
      </c>
      <c r="C131" s="18" t="s">
        <v>124</v>
      </c>
      <c r="D131" s="18" t="s">
        <v>407</v>
      </c>
      <c r="E131" s="34">
        <v>0</v>
      </c>
      <c r="F131" s="46" t="s">
        <v>75</v>
      </c>
      <c r="G131" s="47">
        <v>1</v>
      </c>
      <c r="H131" s="26"/>
      <c r="I131" s="19">
        <v>0</v>
      </c>
      <c r="J131" s="37"/>
      <c r="K131" s="19" t="s">
        <v>7</v>
      </c>
      <c r="L131" s="37"/>
      <c r="M131" s="19" t="s">
        <v>7</v>
      </c>
      <c r="N131" s="42"/>
      <c r="O131" s="19" t="s">
        <v>7</v>
      </c>
      <c r="P131" s="42"/>
      <c r="Q131" s="19" t="s">
        <v>7</v>
      </c>
      <c r="R131" s="42"/>
      <c r="S131" s="19" t="s">
        <v>7</v>
      </c>
      <c r="T131" s="42"/>
      <c r="U131" s="19" t="s">
        <v>7</v>
      </c>
      <c r="V131" s="42"/>
      <c r="W131" s="19" t="s">
        <v>7</v>
      </c>
      <c r="X131" s="42"/>
      <c r="Y131" s="19" t="s">
        <v>7</v>
      </c>
      <c r="Z131" s="42"/>
      <c r="AA131" s="19" t="s">
        <v>7</v>
      </c>
      <c r="AB131" s="42"/>
      <c r="AC131" s="19" t="s">
        <v>7</v>
      </c>
      <c r="AD131" s="42"/>
      <c r="AE131" s="19" t="s">
        <v>7</v>
      </c>
      <c r="AF131" s="42"/>
      <c r="AG131" s="19" t="s">
        <v>7</v>
      </c>
      <c r="AH131" s="42"/>
      <c r="AI131" s="19" t="s">
        <v>7</v>
      </c>
      <c r="AJ131" s="42"/>
      <c r="AK131" s="19" t="s">
        <v>7</v>
      </c>
      <c r="AL131" s="42"/>
      <c r="AM131" s="19" t="s">
        <v>7</v>
      </c>
      <c r="AN131" s="42"/>
      <c r="AO131" s="19" t="s">
        <v>7</v>
      </c>
      <c r="AP131" s="42"/>
      <c r="AQ131" s="19" t="s">
        <v>7</v>
      </c>
      <c r="AR131" s="42"/>
      <c r="AS131" s="19" t="s">
        <v>7</v>
      </c>
      <c r="AT131" s="42"/>
      <c r="AU131" s="19" t="s">
        <v>7</v>
      </c>
      <c r="AV131" s="42"/>
      <c r="AW131" s="19" t="s">
        <v>7</v>
      </c>
      <c r="AX131" s="42"/>
      <c r="AY131" s="19" t="s">
        <v>7</v>
      </c>
    </row>
    <row r="132" spans="1:51" x14ac:dyDescent="0.25">
      <c r="A132" s="26">
        <v>8892</v>
      </c>
      <c r="B132" s="59" t="s">
        <v>1134</v>
      </c>
      <c r="C132" s="18" t="s">
        <v>64</v>
      </c>
      <c r="D132" s="18" t="s">
        <v>65</v>
      </c>
      <c r="E132" s="34">
        <v>0</v>
      </c>
      <c r="F132" s="46" t="s">
        <v>49</v>
      </c>
      <c r="G132" s="47">
        <v>4</v>
      </c>
      <c r="H132" s="26"/>
      <c r="I132" s="19">
        <v>0</v>
      </c>
      <c r="J132" s="37"/>
      <c r="K132" s="19" t="s">
        <v>7</v>
      </c>
      <c r="L132" s="37"/>
      <c r="M132" s="19" t="s">
        <v>7</v>
      </c>
      <c r="N132" s="42"/>
      <c r="O132" s="19" t="s">
        <v>7</v>
      </c>
      <c r="P132" s="42"/>
      <c r="Q132" s="19" t="s">
        <v>7</v>
      </c>
      <c r="R132" s="42"/>
      <c r="S132" s="19" t="s">
        <v>7</v>
      </c>
      <c r="T132" s="43"/>
      <c r="U132" s="19" t="s">
        <v>7</v>
      </c>
      <c r="V132" s="42"/>
      <c r="W132" s="19" t="s">
        <v>7</v>
      </c>
      <c r="X132" s="42"/>
      <c r="Y132" s="19" t="s">
        <v>7</v>
      </c>
      <c r="Z132" s="42"/>
      <c r="AA132" s="19" t="s">
        <v>7</v>
      </c>
      <c r="AB132" s="42"/>
      <c r="AC132" s="19" t="s">
        <v>7</v>
      </c>
      <c r="AD132" s="42"/>
      <c r="AE132" s="19" t="s">
        <v>7</v>
      </c>
      <c r="AF132" s="42"/>
      <c r="AG132" s="19" t="s">
        <v>7</v>
      </c>
      <c r="AH132" s="42"/>
      <c r="AI132" s="19" t="s">
        <v>7</v>
      </c>
      <c r="AJ132" s="42"/>
      <c r="AK132" s="19" t="s">
        <v>7</v>
      </c>
      <c r="AL132" s="42"/>
      <c r="AM132" s="19" t="s">
        <v>7</v>
      </c>
      <c r="AN132" s="42"/>
      <c r="AO132" s="19" t="s">
        <v>7</v>
      </c>
      <c r="AP132" s="42"/>
      <c r="AQ132" s="19" t="s">
        <v>7</v>
      </c>
      <c r="AR132" s="42"/>
      <c r="AS132" s="19" t="s">
        <v>7</v>
      </c>
      <c r="AT132" s="44"/>
      <c r="AU132" s="19" t="s">
        <v>7</v>
      </c>
      <c r="AV132" s="44"/>
      <c r="AW132" s="19" t="s">
        <v>7</v>
      </c>
      <c r="AX132" s="44"/>
      <c r="AY132" s="19" t="s">
        <v>7</v>
      </c>
    </row>
    <row r="133" spans="1:51" x14ac:dyDescent="0.25">
      <c r="A133" s="26">
        <v>11189</v>
      </c>
      <c r="B133" s="59" t="s">
        <v>1134</v>
      </c>
      <c r="C133" s="18" t="s">
        <v>64</v>
      </c>
      <c r="D133" s="18" t="s">
        <v>194</v>
      </c>
      <c r="E133" s="34">
        <v>0</v>
      </c>
      <c r="F133" s="46" t="s">
        <v>75</v>
      </c>
      <c r="G133" s="47">
        <v>1</v>
      </c>
      <c r="H133" s="26"/>
      <c r="I133" s="19">
        <v>0</v>
      </c>
      <c r="J133" s="37"/>
      <c r="K133" s="19" t="s">
        <v>7</v>
      </c>
      <c r="L133" s="37"/>
      <c r="M133" s="19" t="s">
        <v>7</v>
      </c>
      <c r="N133" s="42"/>
      <c r="O133" s="19" t="s">
        <v>7</v>
      </c>
      <c r="P133" s="43"/>
      <c r="Q133" s="19" t="s">
        <v>7</v>
      </c>
      <c r="R133" s="42"/>
      <c r="S133" s="19" t="s">
        <v>7</v>
      </c>
      <c r="T133" s="43"/>
      <c r="U133" s="19" t="s">
        <v>7</v>
      </c>
      <c r="V133" s="43"/>
      <c r="W133" s="19" t="s">
        <v>7</v>
      </c>
      <c r="X133" s="43"/>
      <c r="Y133" s="19" t="s">
        <v>7</v>
      </c>
      <c r="Z133" s="43"/>
      <c r="AA133" s="19" t="s">
        <v>7</v>
      </c>
      <c r="AB133" s="43"/>
      <c r="AC133" s="19" t="s">
        <v>7</v>
      </c>
      <c r="AD133" s="43"/>
      <c r="AE133" s="19" t="s">
        <v>7</v>
      </c>
      <c r="AF133" s="43"/>
      <c r="AG133" s="19" t="s">
        <v>7</v>
      </c>
      <c r="AH133" s="43"/>
      <c r="AI133" s="19" t="s">
        <v>7</v>
      </c>
      <c r="AJ133" s="43"/>
      <c r="AK133" s="19" t="s">
        <v>7</v>
      </c>
      <c r="AL133" s="43"/>
      <c r="AM133" s="19" t="s">
        <v>7</v>
      </c>
      <c r="AN133" s="43"/>
      <c r="AO133" s="19" t="s">
        <v>7</v>
      </c>
      <c r="AP133" s="43"/>
      <c r="AQ133" s="19" t="s">
        <v>7</v>
      </c>
      <c r="AR133" s="43"/>
      <c r="AS133" s="19" t="s">
        <v>7</v>
      </c>
      <c r="AT133" s="43"/>
      <c r="AU133" s="19" t="s">
        <v>7</v>
      </c>
      <c r="AV133" s="43"/>
      <c r="AW133" s="19" t="s">
        <v>7</v>
      </c>
      <c r="AX133" s="43"/>
      <c r="AY133" s="19" t="s">
        <v>7</v>
      </c>
    </row>
    <row r="134" spans="1:51" x14ac:dyDescent="0.25">
      <c r="A134" s="26">
        <v>13962</v>
      </c>
      <c r="B134" s="59" t="s">
        <v>1134</v>
      </c>
      <c r="C134" s="18" t="s">
        <v>417</v>
      </c>
      <c r="D134" s="18" t="s">
        <v>418</v>
      </c>
      <c r="E134" s="34">
        <v>0</v>
      </c>
      <c r="F134" s="46" t="s">
        <v>87</v>
      </c>
      <c r="G134" s="47">
        <v>1</v>
      </c>
      <c r="H134" s="26"/>
      <c r="I134" s="19">
        <v>0</v>
      </c>
      <c r="J134" s="37"/>
      <c r="K134" s="19" t="s">
        <v>7</v>
      </c>
      <c r="L134" s="37"/>
      <c r="M134" s="19" t="s">
        <v>7</v>
      </c>
      <c r="N134" s="42"/>
      <c r="O134" s="19" t="s">
        <v>7</v>
      </c>
      <c r="P134" s="42"/>
      <c r="Q134" s="19" t="s">
        <v>7</v>
      </c>
      <c r="R134" s="42"/>
      <c r="S134" s="19" t="s">
        <v>7</v>
      </c>
      <c r="T134" s="43"/>
      <c r="U134" s="19" t="s">
        <v>7</v>
      </c>
      <c r="V134" s="43"/>
      <c r="W134" s="19" t="s">
        <v>7</v>
      </c>
      <c r="X134" s="43"/>
      <c r="Y134" s="19" t="s">
        <v>7</v>
      </c>
      <c r="Z134" s="43"/>
      <c r="AA134" s="19" t="s">
        <v>7</v>
      </c>
      <c r="AB134" s="43"/>
      <c r="AC134" s="19" t="s">
        <v>7</v>
      </c>
      <c r="AD134" s="43"/>
      <c r="AE134" s="19" t="s">
        <v>7</v>
      </c>
      <c r="AF134" s="43"/>
      <c r="AG134" s="19" t="s">
        <v>7</v>
      </c>
      <c r="AH134" s="43"/>
      <c r="AI134" s="19" t="s">
        <v>7</v>
      </c>
      <c r="AJ134" s="43"/>
      <c r="AK134" s="19" t="s">
        <v>7</v>
      </c>
      <c r="AL134" s="43"/>
      <c r="AM134" s="19" t="s">
        <v>7</v>
      </c>
      <c r="AN134" s="43"/>
      <c r="AO134" s="19" t="s">
        <v>7</v>
      </c>
      <c r="AP134" s="43"/>
      <c r="AQ134" s="19" t="s">
        <v>7</v>
      </c>
      <c r="AR134" s="43"/>
      <c r="AS134" s="19" t="s">
        <v>7</v>
      </c>
      <c r="AT134" s="43"/>
      <c r="AU134" s="19" t="s">
        <v>7</v>
      </c>
      <c r="AV134" s="43"/>
      <c r="AW134" s="19" t="s">
        <v>7</v>
      </c>
      <c r="AX134" s="43"/>
      <c r="AY134" s="19" t="s">
        <v>7</v>
      </c>
    </row>
    <row r="135" spans="1:51" x14ac:dyDescent="0.25">
      <c r="A135" s="26">
        <v>282</v>
      </c>
      <c r="B135" s="59" t="s">
        <v>1134</v>
      </c>
      <c r="C135" s="18" t="s">
        <v>422</v>
      </c>
      <c r="D135" s="18" t="s">
        <v>423</v>
      </c>
      <c r="E135" s="34">
        <v>0</v>
      </c>
      <c r="F135" s="46" t="s">
        <v>45</v>
      </c>
      <c r="G135" s="47">
        <v>3</v>
      </c>
      <c r="H135" s="26"/>
      <c r="I135" s="19">
        <v>0</v>
      </c>
      <c r="J135" s="37"/>
      <c r="K135" s="19" t="s">
        <v>7</v>
      </c>
      <c r="L135" s="37"/>
      <c r="M135" s="19" t="s">
        <v>7</v>
      </c>
      <c r="N135" s="42"/>
      <c r="O135" s="19" t="s">
        <v>7</v>
      </c>
      <c r="P135" s="44"/>
      <c r="Q135" s="19" t="s">
        <v>7</v>
      </c>
      <c r="R135" s="42"/>
      <c r="S135" s="19" t="s">
        <v>7</v>
      </c>
      <c r="T135" s="43"/>
      <c r="U135" s="19" t="s">
        <v>7</v>
      </c>
      <c r="V135" s="43"/>
      <c r="W135" s="19" t="s">
        <v>7</v>
      </c>
      <c r="X135" s="43"/>
      <c r="Y135" s="19" t="s">
        <v>7</v>
      </c>
      <c r="Z135" s="43"/>
      <c r="AA135" s="19" t="s">
        <v>7</v>
      </c>
      <c r="AB135" s="43"/>
      <c r="AC135" s="19" t="s">
        <v>7</v>
      </c>
      <c r="AD135" s="43"/>
      <c r="AE135" s="19" t="s">
        <v>7</v>
      </c>
      <c r="AF135" s="43"/>
      <c r="AG135" s="19" t="s">
        <v>7</v>
      </c>
      <c r="AH135" s="43"/>
      <c r="AI135" s="19" t="s">
        <v>7</v>
      </c>
      <c r="AJ135" s="43"/>
      <c r="AK135" s="19" t="s">
        <v>7</v>
      </c>
      <c r="AL135" s="43"/>
      <c r="AM135" s="19" t="s">
        <v>7</v>
      </c>
      <c r="AN135" s="43"/>
      <c r="AO135" s="19" t="s">
        <v>7</v>
      </c>
      <c r="AP135" s="43"/>
      <c r="AQ135" s="19" t="s">
        <v>7</v>
      </c>
      <c r="AR135" s="43"/>
      <c r="AS135" s="19" t="s">
        <v>7</v>
      </c>
      <c r="AT135" s="43"/>
      <c r="AU135" s="19" t="s">
        <v>7</v>
      </c>
      <c r="AV135" s="43"/>
      <c r="AW135" s="19" t="s">
        <v>7</v>
      </c>
      <c r="AX135" s="43"/>
      <c r="AY135" s="19" t="s">
        <v>7</v>
      </c>
    </row>
    <row r="136" spans="1:51" x14ac:dyDescent="0.25">
      <c r="A136" s="26">
        <v>281</v>
      </c>
      <c r="B136" s="59" t="s">
        <v>1134</v>
      </c>
      <c r="C136" s="18" t="s">
        <v>422</v>
      </c>
      <c r="D136" s="18" t="s">
        <v>427</v>
      </c>
      <c r="E136" s="34">
        <v>0</v>
      </c>
      <c r="F136" s="46" t="s">
        <v>49</v>
      </c>
      <c r="G136" s="47">
        <v>2</v>
      </c>
      <c r="H136" s="26"/>
      <c r="I136" s="19">
        <v>0</v>
      </c>
      <c r="J136" s="37"/>
      <c r="K136" s="19" t="s">
        <v>7</v>
      </c>
      <c r="L136" s="37"/>
      <c r="M136" s="19" t="s">
        <v>7</v>
      </c>
      <c r="N136" s="42"/>
      <c r="O136" s="19" t="s">
        <v>7</v>
      </c>
      <c r="P136" s="42"/>
      <c r="Q136" s="19" t="s">
        <v>7</v>
      </c>
      <c r="R136" s="42"/>
      <c r="S136" s="19" t="s">
        <v>7</v>
      </c>
      <c r="T136" s="42"/>
      <c r="U136" s="19" t="s">
        <v>7</v>
      </c>
      <c r="V136" s="42"/>
      <c r="W136" s="19" t="s">
        <v>7</v>
      </c>
      <c r="X136" s="42"/>
      <c r="Y136" s="19" t="s">
        <v>7</v>
      </c>
      <c r="Z136" s="42"/>
      <c r="AA136" s="19" t="s">
        <v>7</v>
      </c>
      <c r="AB136" s="42"/>
      <c r="AC136" s="19" t="s">
        <v>7</v>
      </c>
      <c r="AD136" s="42"/>
      <c r="AE136" s="19" t="s">
        <v>7</v>
      </c>
      <c r="AF136" s="42"/>
      <c r="AG136" s="19" t="s">
        <v>7</v>
      </c>
      <c r="AH136" s="42"/>
      <c r="AI136" s="19" t="s">
        <v>7</v>
      </c>
      <c r="AJ136" s="42"/>
      <c r="AK136" s="19" t="s">
        <v>7</v>
      </c>
      <c r="AL136" s="42"/>
      <c r="AM136" s="19" t="s">
        <v>7</v>
      </c>
      <c r="AN136" s="42"/>
      <c r="AO136" s="19" t="s">
        <v>7</v>
      </c>
      <c r="AP136" s="42"/>
      <c r="AQ136" s="19" t="s">
        <v>7</v>
      </c>
      <c r="AR136" s="42"/>
      <c r="AS136" s="19" t="s">
        <v>7</v>
      </c>
      <c r="AT136" s="42"/>
      <c r="AU136" s="19" t="s">
        <v>7</v>
      </c>
      <c r="AV136" s="42"/>
      <c r="AW136" s="19" t="s">
        <v>7</v>
      </c>
      <c r="AX136" s="42"/>
      <c r="AY136" s="19" t="s">
        <v>7</v>
      </c>
    </row>
    <row r="137" spans="1:51" x14ac:dyDescent="0.25">
      <c r="A137" s="35"/>
      <c r="B137" s="59" t="s">
        <v>1134</v>
      </c>
      <c r="C137" s="18" t="s">
        <v>429</v>
      </c>
      <c r="D137" s="18" t="s">
        <v>125</v>
      </c>
      <c r="E137" s="34">
        <v>0</v>
      </c>
      <c r="F137" s="46" t="s">
        <v>45</v>
      </c>
      <c r="G137" s="47">
        <v>1</v>
      </c>
      <c r="H137" s="26"/>
      <c r="I137" s="19">
        <v>0</v>
      </c>
      <c r="J137" s="37"/>
      <c r="K137" s="19" t="s">
        <v>7</v>
      </c>
      <c r="L137" s="37"/>
      <c r="M137" s="19" t="s">
        <v>7</v>
      </c>
      <c r="N137" s="42"/>
      <c r="O137" s="19" t="s">
        <v>7</v>
      </c>
      <c r="P137" s="42"/>
      <c r="Q137" s="19" t="s">
        <v>7</v>
      </c>
      <c r="R137" s="42"/>
      <c r="S137" s="19" t="s">
        <v>7</v>
      </c>
      <c r="T137" s="43"/>
      <c r="U137" s="19" t="s">
        <v>7</v>
      </c>
      <c r="V137" s="42"/>
      <c r="W137" s="19" t="s">
        <v>7</v>
      </c>
      <c r="X137" s="42"/>
      <c r="Y137" s="19" t="s">
        <v>7</v>
      </c>
      <c r="Z137" s="42"/>
      <c r="AA137" s="19" t="s">
        <v>7</v>
      </c>
      <c r="AB137" s="42"/>
      <c r="AC137" s="19" t="s">
        <v>7</v>
      </c>
      <c r="AD137" s="42"/>
      <c r="AE137" s="19" t="s">
        <v>7</v>
      </c>
      <c r="AF137" s="42"/>
      <c r="AG137" s="19" t="s">
        <v>7</v>
      </c>
      <c r="AH137" s="42"/>
      <c r="AI137" s="19" t="s">
        <v>7</v>
      </c>
      <c r="AJ137" s="42"/>
      <c r="AK137" s="19" t="s">
        <v>7</v>
      </c>
      <c r="AL137" s="42"/>
      <c r="AM137" s="19" t="s">
        <v>7</v>
      </c>
      <c r="AN137" s="42"/>
      <c r="AO137" s="19" t="s">
        <v>7</v>
      </c>
      <c r="AP137" s="42"/>
      <c r="AQ137" s="19" t="s">
        <v>7</v>
      </c>
      <c r="AR137" s="42"/>
      <c r="AS137" s="19" t="s">
        <v>7</v>
      </c>
      <c r="AT137" s="42"/>
      <c r="AU137" s="19" t="s">
        <v>7</v>
      </c>
      <c r="AV137" s="42"/>
      <c r="AW137" s="19" t="s">
        <v>7</v>
      </c>
      <c r="AX137" s="42"/>
      <c r="AY137" s="19" t="s">
        <v>7</v>
      </c>
    </row>
    <row r="138" spans="1:51" x14ac:dyDescent="0.25">
      <c r="A138" s="35"/>
      <c r="B138" s="59" t="s">
        <v>1134</v>
      </c>
      <c r="C138" s="18" t="s">
        <v>429</v>
      </c>
      <c r="D138" s="18" t="s">
        <v>96</v>
      </c>
      <c r="E138" s="34">
        <v>0</v>
      </c>
      <c r="F138" s="46" t="s">
        <v>75</v>
      </c>
      <c r="G138" s="47">
        <v>1</v>
      </c>
      <c r="H138" s="26"/>
      <c r="I138" s="19">
        <v>0</v>
      </c>
      <c r="J138" s="37"/>
      <c r="K138" s="19" t="s">
        <v>7</v>
      </c>
      <c r="L138" s="37"/>
      <c r="M138" s="19" t="s">
        <v>7</v>
      </c>
      <c r="N138" s="42"/>
      <c r="O138" s="19" t="s">
        <v>7</v>
      </c>
      <c r="P138" s="42"/>
      <c r="Q138" s="19" t="s">
        <v>7</v>
      </c>
      <c r="R138" s="42"/>
      <c r="S138" s="19" t="s">
        <v>7</v>
      </c>
      <c r="T138" s="42"/>
      <c r="U138" s="19" t="s">
        <v>7</v>
      </c>
      <c r="V138" s="42"/>
      <c r="W138" s="19" t="s">
        <v>7</v>
      </c>
      <c r="X138" s="42"/>
      <c r="Y138" s="19" t="s">
        <v>7</v>
      </c>
      <c r="Z138" s="42"/>
      <c r="AA138" s="19" t="s">
        <v>7</v>
      </c>
      <c r="AB138" s="42"/>
      <c r="AC138" s="19" t="s">
        <v>7</v>
      </c>
      <c r="AD138" s="42"/>
      <c r="AE138" s="19" t="s">
        <v>7</v>
      </c>
      <c r="AF138" s="42"/>
      <c r="AG138" s="19" t="s">
        <v>7</v>
      </c>
      <c r="AH138" s="42"/>
      <c r="AI138" s="19" t="s">
        <v>7</v>
      </c>
      <c r="AJ138" s="42"/>
      <c r="AK138" s="19" t="s">
        <v>7</v>
      </c>
      <c r="AL138" s="42"/>
      <c r="AM138" s="19" t="s">
        <v>7</v>
      </c>
      <c r="AN138" s="42"/>
      <c r="AO138" s="19" t="s">
        <v>7</v>
      </c>
      <c r="AP138" s="42"/>
      <c r="AQ138" s="19" t="s">
        <v>7</v>
      </c>
      <c r="AR138" s="42"/>
      <c r="AS138" s="19" t="s">
        <v>7</v>
      </c>
      <c r="AT138" s="42"/>
      <c r="AU138" s="19" t="s">
        <v>7</v>
      </c>
      <c r="AV138" s="42"/>
      <c r="AW138" s="19" t="s">
        <v>7</v>
      </c>
      <c r="AX138" s="42"/>
      <c r="AY138" s="19" t="s">
        <v>7</v>
      </c>
    </row>
    <row r="139" spans="1:51" x14ac:dyDescent="0.25">
      <c r="A139" s="26">
        <v>4008</v>
      </c>
      <c r="B139" s="59" t="s">
        <v>1134</v>
      </c>
      <c r="C139" s="18" t="s">
        <v>199</v>
      </c>
      <c r="D139" s="18" t="s">
        <v>200</v>
      </c>
      <c r="E139" s="34">
        <v>0</v>
      </c>
      <c r="F139" s="46" t="s">
        <v>87</v>
      </c>
      <c r="G139" s="47">
        <v>1</v>
      </c>
      <c r="H139" s="26"/>
      <c r="I139" s="19">
        <v>0</v>
      </c>
      <c r="J139" s="37"/>
      <c r="K139" s="19" t="s">
        <v>7</v>
      </c>
      <c r="L139" s="37"/>
      <c r="M139" s="19" t="s">
        <v>7</v>
      </c>
      <c r="N139" s="42"/>
      <c r="O139" s="19" t="s">
        <v>7</v>
      </c>
      <c r="P139" s="42"/>
      <c r="Q139" s="19" t="s">
        <v>7</v>
      </c>
      <c r="R139" s="42"/>
      <c r="S139" s="19" t="s">
        <v>7</v>
      </c>
      <c r="T139" s="42"/>
      <c r="U139" s="19" t="s">
        <v>7</v>
      </c>
      <c r="V139" s="42"/>
      <c r="W139" s="19" t="s">
        <v>7</v>
      </c>
      <c r="X139" s="42"/>
      <c r="Y139" s="19" t="s">
        <v>7</v>
      </c>
      <c r="Z139" s="42"/>
      <c r="AA139" s="19" t="s">
        <v>7</v>
      </c>
      <c r="AB139" s="42"/>
      <c r="AC139" s="19" t="s">
        <v>7</v>
      </c>
      <c r="AD139" s="42"/>
      <c r="AE139" s="19" t="s">
        <v>7</v>
      </c>
      <c r="AF139" s="42"/>
      <c r="AG139" s="19" t="s">
        <v>7</v>
      </c>
      <c r="AH139" s="42"/>
      <c r="AI139" s="19" t="s">
        <v>7</v>
      </c>
      <c r="AJ139" s="42"/>
      <c r="AK139" s="19" t="s">
        <v>7</v>
      </c>
      <c r="AL139" s="42"/>
      <c r="AM139" s="19" t="s">
        <v>7</v>
      </c>
      <c r="AN139" s="42"/>
      <c r="AO139" s="19" t="s">
        <v>7</v>
      </c>
      <c r="AP139" s="42"/>
      <c r="AQ139" s="19" t="s">
        <v>7</v>
      </c>
      <c r="AR139" s="42"/>
      <c r="AS139" s="19" t="s">
        <v>7</v>
      </c>
      <c r="AT139" s="42"/>
      <c r="AU139" s="19" t="s">
        <v>7</v>
      </c>
      <c r="AV139" s="42"/>
      <c r="AW139" s="19" t="s">
        <v>7</v>
      </c>
      <c r="AX139" s="42"/>
      <c r="AY139" s="19" t="s">
        <v>7</v>
      </c>
    </row>
    <row r="140" spans="1:51" x14ac:dyDescent="0.25">
      <c r="A140" s="26">
        <v>346</v>
      </c>
      <c r="B140" s="59" t="s">
        <v>1134</v>
      </c>
      <c r="C140" s="18" t="s">
        <v>187</v>
      </c>
      <c r="D140" s="18" t="s">
        <v>188</v>
      </c>
      <c r="E140" s="34">
        <v>0</v>
      </c>
      <c r="F140" s="46" t="s">
        <v>87</v>
      </c>
      <c r="G140" s="47">
        <v>5</v>
      </c>
      <c r="H140" s="26"/>
      <c r="I140" s="19">
        <v>0</v>
      </c>
      <c r="J140" s="37"/>
      <c r="K140" s="19" t="s">
        <v>7</v>
      </c>
      <c r="L140" s="37"/>
      <c r="M140" s="19" t="s">
        <v>7</v>
      </c>
      <c r="N140" s="42"/>
      <c r="O140" s="19" t="s">
        <v>7</v>
      </c>
      <c r="P140" s="42"/>
      <c r="Q140" s="19" t="s">
        <v>7</v>
      </c>
      <c r="R140" s="42"/>
      <c r="S140" s="19" t="s">
        <v>7</v>
      </c>
      <c r="T140" s="43"/>
      <c r="U140" s="19" t="s">
        <v>7</v>
      </c>
      <c r="V140" s="42"/>
      <c r="W140" s="19" t="s">
        <v>7</v>
      </c>
      <c r="X140" s="42"/>
      <c r="Y140" s="19" t="s">
        <v>7</v>
      </c>
      <c r="Z140" s="42"/>
      <c r="AA140" s="19" t="s">
        <v>7</v>
      </c>
      <c r="AB140" s="42"/>
      <c r="AC140" s="19" t="s">
        <v>7</v>
      </c>
      <c r="AD140" s="42"/>
      <c r="AE140" s="19" t="s">
        <v>7</v>
      </c>
      <c r="AF140" s="42"/>
      <c r="AG140" s="19" t="s">
        <v>7</v>
      </c>
      <c r="AH140" s="42"/>
      <c r="AI140" s="19" t="s">
        <v>7</v>
      </c>
      <c r="AJ140" s="42"/>
      <c r="AK140" s="19" t="s">
        <v>7</v>
      </c>
      <c r="AL140" s="42"/>
      <c r="AM140" s="19" t="s">
        <v>7</v>
      </c>
      <c r="AN140" s="42"/>
      <c r="AO140" s="19" t="s">
        <v>7</v>
      </c>
      <c r="AP140" s="42"/>
      <c r="AQ140" s="19" t="s">
        <v>7</v>
      </c>
      <c r="AR140" s="42"/>
      <c r="AS140" s="19" t="s">
        <v>7</v>
      </c>
      <c r="AT140" s="42"/>
      <c r="AU140" s="19" t="s">
        <v>7</v>
      </c>
      <c r="AV140" s="42"/>
      <c r="AW140" s="19" t="s">
        <v>7</v>
      </c>
      <c r="AX140" s="42"/>
      <c r="AY140" s="19" t="s">
        <v>7</v>
      </c>
    </row>
    <row r="141" spans="1:51" x14ac:dyDescent="0.25">
      <c r="A141" s="26">
        <v>11284</v>
      </c>
      <c r="B141" s="59" t="s">
        <v>1134</v>
      </c>
      <c r="C141" s="18" t="s">
        <v>463</v>
      </c>
      <c r="D141" s="18" t="s">
        <v>464</v>
      </c>
      <c r="E141" s="34">
        <v>0</v>
      </c>
      <c r="F141" s="46" t="s">
        <v>45</v>
      </c>
      <c r="G141" s="47">
        <v>1</v>
      </c>
      <c r="H141" s="26"/>
      <c r="I141" s="19">
        <v>0</v>
      </c>
      <c r="J141" s="37"/>
      <c r="K141" s="19" t="s">
        <v>7</v>
      </c>
      <c r="L141" s="37"/>
      <c r="M141" s="19" t="s">
        <v>7</v>
      </c>
      <c r="N141" s="42"/>
      <c r="O141" s="19" t="s">
        <v>7</v>
      </c>
      <c r="P141" s="42"/>
      <c r="Q141" s="19" t="s">
        <v>7</v>
      </c>
      <c r="R141" s="42"/>
      <c r="S141" s="19" t="s">
        <v>7</v>
      </c>
      <c r="T141" s="43"/>
      <c r="U141" s="19" t="s">
        <v>7</v>
      </c>
      <c r="V141" s="43"/>
      <c r="W141" s="19" t="s">
        <v>7</v>
      </c>
      <c r="X141" s="43"/>
      <c r="Y141" s="19" t="s">
        <v>7</v>
      </c>
      <c r="Z141" s="43"/>
      <c r="AA141" s="19" t="s">
        <v>7</v>
      </c>
      <c r="AB141" s="43"/>
      <c r="AC141" s="19" t="s">
        <v>7</v>
      </c>
      <c r="AD141" s="43"/>
      <c r="AE141" s="19" t="s">
        <v>7</v>
      </c>
      <c r="AF141" s="43"/>
      <c r="AG141" s="19" t="s">
        <v>7</v>
      </c>
      <c r="AH141" s="43"/>
      <c r="AI141" s="19" t="s">
        <v>7</v>
      </c>
      <c r="AJ141" s="43"/>
      <c r="AK141" s="19" t="s">
        <v>7</v>
      </c>
      <c r="AL141" s="43"/>
      <c r="AM141" s="19" t="s">
        <v>7</v>
      </c>
      <c r="AN141" s="43"/>
      <c r="AO141" s="19" t="s">
        <v>7</v>
      </c>
      <c r="AP141" s="43"/>
      <c r="AQ141" s="19" t="s">
        <v>7</v>
      </c>
      <c r="AR141" s="43"/>
      <c r="AS141" s="19" t="s">
        <v>7</v>
      </c>
      <c r="AT141" s="42"/>
      <c r="AU141" s="19" t="s">
        <v>7</v>
      </c>
      <c r="AV141" s="42"/>
      <c r="AW141" s="19" t="s">
        <v>7</v>
      </c>
      <c r="AX141" s="42"/>
      <c r="AY141" s="19" t="s">
        <v>7</v>
      </c>
    </row>
    <row r="142" spans="1:51" x14ac:dyDescent="0.25">
      <c r="A142" s="26">
        <v>559</v>
      </c>
      <c r="B142" s="59" t="s">
        <v>1134</v>
      </c>
      <c r="C142" s="18" t="s">
        <v>162</v>
      </c>
      <c r="D142" s="18" t="s">
        <v>141</v>
      </c>
      <c r="E142" s="34">
        <v>0</v>
      </c>
      <c r="F142" s="46" t="s">
        <v>87</v>
      </c>
      <c r="G142" s="47">
        <v>4</v>
      </c>
      <c r="H142" s="26"/>
      <c r="I142" s="19">
        <v>0</v>
      </c>
      <c r="J142" s="37"/>
      <c r="K142" s="19" t="s">
        <v>7</v>
      </c>
      <c r="L142" s="37"/>
      <c r="M142" s="19" t="s">
        <v>7</v>
      </c>
      <c r="N142" s="42"/>
      <c r="O142" s="19" t="s">
        <v>7</v>
      </c>
      <c r="P142" s="42"/>
      <c r="Q142" s="19" t="s">
        <v>7</v>
      </c>
      <c r="R142" s="42"/>
      <c r="S142" s="19" t="s">
        <v>7</v>
      </c>
      <c r="T142" s="42"/>
      <c r="U142" s="19" t="s">
        <v>7</v>
      </c>
      <c r="V142" s="42"/>
      <c r="W142" s="19" t="s">
        <v>7</v>
      </c>
      <c r="X142" s="42"/>
      <c r="Y142" s="19" t="s">
        <v>7</v>
      </c>
      <c r="Z142" s="42"/>
      <c r="AA142" s="19" t="s">
        <v>7</v>
      </c>
      <c r="AB142" s="42"/>
      <c r="AC142" s="19" t="s">
        <v>7</v>
      </c>
      <c r="AD142" s="42"/>
      <c r="AE142" s="19" t="s">
        <v>7</v>
      </c>
      <c r="AF142" s="42"/>
      <c r="AG142" s="19" t="s">
        <v>7</v>
      </c>
      <c r="AH142" s="42"/>
      <c r="AI142" s="19" t="s">
        <v>7</v>
      </c>
      <c r="AJ142" s="42"/>
      <c r="AK142" s="19" t="s">
        <v>7</v>
      </c>
      <c r="AL142" s="42"/>
      <c r="AM142" s="19" t="s">
        <v>7</v>
      </c>
      <c r="AN142" s="42"/>
      <c r="AO142" s="19" t="s">
        <v>7</v>
      </c>
      <c r="AP142" s="42"/>
      <c r="AQ142" s="19" t="s">
        <v>7</v>
      </c>
      <c r="AR142" s="42"/>
      <c r="AS142" s="19" t="s">
        <v>7</v>
      </c>
      <c r="AT142" s="42"/>
      <c r="AU142" s="19" t="s">
        <v>7</v>
      </c>
      <c r="AV142" s="42"/>
      <c r="AW142" s="19" t="s">
        <v>7</v>
      </c>
      <c r="AX142" s="42"/>
      <c r="AY142" s="19" t="s">
        <v>7</v>
      </c>
    </row>
    <row r="143" spans="1:51" x14ac:dyDescent="0.25">
      <c r="A143" s="26">
        <v>13711</v>
      </c>
      <c r="B143" s="59" t="s">
        <v>1134</v>
      </c>
      <c r="C143" s="18" t="s">
        <v>476</v>
      </c>
      <c r="D143" s="18" t="s">
        <v>477</v>
      </c>
      <c r="E143" s="34">
        <v>0</v>
      </c>
      <c r="F143" s="46" t="s">
        <v>75</v>
      </c>
      <c r="G143" s="47">
        <v>1</v>
      </c>
      <c r="H143" s="26"/>
      <c r="I143" s="19">
        <v>0</v>
      </c>
      <c r="J143" s="37"/>
      <c r="K143" s="19" t="s">
        <v>7</v>
      </c>
      <c r="L143" s="37"/>
      <c r="M143" s="19" t="s">
        <v>7</v>
      </c>
      <c r="N143" s="42"/>
      <c r="O143" s="19" t="s">
        <v>7</v>
      </c>
      <c r="P143" s="44"/>
      <c r="Q143" s="19" t="s">
        <v>7</v>
      </c>
      <c r="R143" s="42"/>
      <c r="S143" s="19" t="s">
        <v>7</v>
      </c>
      <c r="T143" s="43"/>
      <c r="U143" s="19" t="s">
        <v>7</v>
      </c>
      <c r="V143" s="43"/>
      <c r="W143" s="19" t="s">
        <v>7</v>
      </c>
      <c r="X143" s="43"/>
      <c r="Y143" s="19" t="s">
        <v>7</v>
      </c>
      <c r="Z143" s="43"/>
      <c r="AA143" s="19" t="s">
        <v>7</v>
      </c>
      <c r="AB143" s="43"/>
      <c r="AC143" s="19" t="s">
        <v>7</v>
      </c>
      <c r="AD143" s="43"/>
      <c r="AE143" s="19" t="s">
        <v>7</v>
      </c>
      <c r="AF143" s="43"/>
      <c r="AG143" s="19" t="s">
        <v>7</v>
      </c>
      <c r="AH143" s="43"/>
      <c r="AI143" s="19" t="s">
        <v>7</v>
      </c>
      <c r="AJ143" s="43"/>
      <c r="AK143" s="19" t="s">
        <v>7</v>
      </c>
      <c r="AL143" s="43"/>
      <c r="AM143" s="19" t="s">
        <v>7</v>
      </c>
      <c r="AN143" s="43"/>
      <c r="AO143" s="19" t="s">
        <v>7</v>
      </c>
      <c r="AP143" s="43"/>
      <c r="AQ143" s="19" t="s">
        <v>7</v>
      </c>
      <c r="AR143" s="43"/>
      <c r="AS143" s="19" t="s">
        <v>7</v>
      </c>
      <c r="AT143" s="42"/>
      <c r="AU143" s="19" t="s">
        <v>7</v>
      </c>
      <c r="AV143" s="42"/>
      <c r="AW143" s="19" t="s">
        <v>7</v>
      </c>
      <c r="AX143" s="42"/>
      <c r="AY143" s="19" t="s">
        <v>7</v>
      </c>
    </row>
    <row r="144" spans="1:51" x14ac:dyDescent="0.25">
      <c r="A144" s="26">
        <v>11496</v>
      </c>
      <c r="B144" s="59" t="s">
        <v>1134</v>
      </c>
      <c r="C144" s="18" t="s">
        <v>165</v>
      </c>
      <c r="D144" s="18" t="s">
        <v>166</v>
      </c>
      <c r="E144" s="34">
        <v>0</v>
      </c>
      <c r="F144" s="46" t="s">
        <v>49</v>
      </c>
      <c r="G144" s="47">
        <v>1</v>
      </c>
      <c r="H144" s="26"/>
      <c r="I144" s="19">
        <v>0</v>
      </c>
      <c r="J144" s="41"/>
      <c r="K144" s="19" t="s">
        <v>7</v>
      </c>
      <c r="L144" s="41"/>
      <c r="M144" s="19" t="s">
        <v>7</v>
      </c>
      <c r="N144" s="42"/>
      <c r="O144" s="19" t="s">
        <v>7</v>
      </c>
      <c r="P144" s="42"/>
      <c r="Q144" s="19" t="s">
        <v>7</v>
      </c>
      <c r="R144" s="42"/>
      <c r="S144" s="19" t="s">
        <v>7</v>
      </c>
      <c r="T144" s="43"/>
      <c r="U144" s="19" t="s">
        <v>7</v>
      </c>
      <c r="V144" s="42"/>
      <c r="W144" s="19" t="s">
        <v>7</v>
      </c>
      <c r="X144" s="42"/>
      <c r="Y144" s="19" t="s">
        <v>7</v>
      </c>
      <c r="Z144" s="42"/>
      <c r="AA144" s="19" t="s">
        <v>7</v>
      </c>
      <c r="AB144" s="42"/>
      <c r="AC144" s="19" t="s">
        <v>7</v>
      </c>
      <c r="AD144" s="42"/>
      <c r="AE144" s="19" t="s">
        <v>7</v>
      </c>
      <c r="AF144" s="42"/>
      <c r="AG144" s="19" t="s">
        <v>7</v>
      </c>
      <c r="AH144" s="42"/>
      <c r="AI144" s="19" t="s">
        <v>7</v>
      </c>
      <c r="AJ144" s="42"/>
      <c r="AK144" s="19" t="s">
        <v>7</v>
      </c>
      <c r="AL144" s="42"/>
      <c r="AM144" s="19" t="s">
        <v>7</v>
      </c>
      <c r="AN144" s="42"/>
      <c r="AO144" s="19" t="s">
        <v>7</v>
      </c>
      <c r="AP144" s="42"/>
      <c r="AQ144" s="19" t="s">
        <v>7</v>
      </c>
      <c r="AR144" s="42"/>
      <c r="AS144" s="19" t="s">
        <v>7</v>
      </c>
      <c r="AT144" s="42"/>
      <c r="AU144" s="19" t="s">
        <v>7</v>
      </c>
      <c r="AV144" s="42"/>
      <c r="AW144" s="19" t="s">
        <v>7</v>
      </c>
      <c r="AX144" s="42"/>
      <c r="AY144" s="19" t="s">
        <v>7</v>
      </c>
    </row>
    <row r="145" spans="1:51" x14ac:dyDescent="0.25">
      <c r="A145" s="26">
        <v>6911</v>
      </c>
      <c r="B145" s="59" t="s">
        <v>1134</v>
      </c>
      <c r="C145" s="18" t="s">
        <v>491</v>
      </c>
      <c r="D145" s="18" t="s">
        <v>492</v>
      </c>
      <c r="E145" s="34">
        <v>0</v>
      </c>
      <c r="F145" s="46" t="s">
        <v>49</v>
      </c>
      <c r="G145" s="47">
        <v>3</v>
      </c>
      <c r="H145" s="26"/>
      <c r="I145" s="19">
        <v>0</v>
      </c>
      <c r="J145" s="37"/>
      <c r="K145" s="19" t="s">
        <v>7</v>
      </c>
      <c r="L145" s="37"/>
      <c r="M145" s="19" t="s">
        <v>7</v>
      </c>
      <c r="N145" s="42"/>
      <c r="O145" s="19" t="s">
        <v>7</v>
      </c>
      <c r="P145" s="44"/>
      <c r="Q145" s="19" t="s">
        <v>7</v>
      </c>
      <c r="R145" s="43"/>
      <c r="S145" s="19" t="s">
        <v>7</v>
      </c>
      <c r="T145" s="43"/>
      <c r="U145" s="19" t="s">
        <v>7</v>
      </c>
      <c r="V145" s="43"/>
      <c r="W145" s="19" t="s">
        <v>7</v>
      </c>
      <c r="X145" s="42"/>
      <c r="Y145" s="19" t="s">
        <v>7</v>
      </c>
      <c r="Z145" s="43"/>
      <c r="AA145" s="19" t="s">
        <v>7</v>
      </c>
      <c r="AB145" s="43"/>
      <c r="AC145" s="19" t="s">
        <v>7</v>
      </c>
      <c r="AD145" s="43"/>
      <c r="AE145" s="19" t="s">
        <v>7</v>
      </c>
      <c r="AF145" s="43"/>
      <c r="AG145" s="19" t="s">
        <v>7</v>
      </c>
      <c r="AH145" s="43"/>
      <c r="AI145" s="19" t="s">
        <v>7</v>
      </c>
      <c r="AJ145" s="43"/>
      <c r="AK145" s="19" t="s">
        <v>7</v>
      </c>
      <c r="AL145" s="43"/>
      <c r="AM145" s="19" t="s">
        <v>7</v>
      </c>
      <c r="AN145" s="43"/>
      <c r="AO145" s="19" t="s">
        <v>7</v>
      </c>
      <c r="AP145" s="43"/>
      <c r="AQ145" s="19" t="s">
        <v>7</v>
      </c>
      <c r="AR145" s="43"/>
      <c r="AS145" s="19" t="s">
        <v>7</v>
      </c>
      <c r="AT145" s="42"/>
      <c r="AU145" s="19" t="s">
        <v>7</v>
      </c>
      <c r="AV145" s="42"/>
      <c r="AW145" s="19" t="s">
        <v>7</v>
      </c>
      <c r="AX145" s="42"/>
      <c r="AY145" s="19" t="s">
        <v>7</v>
      </c>
    </row>
    <row r="146" spans="1:51" x14ac:dyDescent="0.25">
      <c r="A146" s="26">
        <v>7054</v>
      </c>
      <c r="B146" s="59" t="s">
        <v>1134</v>
      </c>
      <c r="C146" s="18" t="s">
        <v>82</v>
      </c>
      <c r="D146" s="18" t="s">
        <v>83</v>
      </c>
      <c r="E146" s="34">
        <v>0</v>
      </c>
      <c r="F146" s="46" t="s">
        <v>49</v>
      </c>
      <c r="G146" s="47">
        <v>5</v>
      </c>
      <c r="H146" s="26"/>
      <c r="I146" s="19">
        <v>0</v>
      </c>
      <c r="J146" s="37"/>
      <c r="K146" s="19" t="s">
        <v>7</v>
      </c>
      <c r="L146" s="37"/>
      <c r="M146" s="19" t="s">
        <v>7</v>
      </c>
      <c r="N146" s="42"/>
      <c r="O146" s="19" t="s">
        <v>7</v>
      </c>
      <c r="P146" s="42"/>
      <c r="Q146" s="19" t="s">
        <v>7</v>
      </c>
      <c r="R146" s="42"/>
      <c r="S146" s="19" t="s">
        <v>7</v>
      </c>
      <c r="T146" s="43"/>
      <c r="U146" s="19" t="s">
        <v>7</v>
      </c>
      <c r="V146" s="43"/>
      <c r="W146" s="19" t="s">
        <v>7</v>
      </c>
      <c r="X146" s="43"/>
      <c r="Y146" s="19" t="s">
        <v>7</v>
      </c>
      <c r="Z146" s="43"/>
      <c r="AA146" s="19" t="s">
        <v>7</v>
      </c>
      <c r="AB146" s="43"/>
      <c r="AC146" s="19" t="s">
        <v>7</v>
      </c>
      <c r="AD146" s="43"/>
      <c r="AE146" s="19" t="s">
        <v>7</v>
      </c>
      <c r="AF146" s="43"/>
      <c r="AG146" s="19" t="s">
        <v>7</v>
      </c>
      <c r="AH146" s="43"/>
      <c r="AI146" s="19" t="s">
        <v>7</v>
      </c>
      <c r="AJ146" s="43"/>
      <c r="AK146" s="19" t="s">
        <v>7</v>
      </c>
      <c r="AL146" s="43"/>
      <c r="AM146" s="19" t="s">
        <v>7</v>
      </c>
      <c r="AN146" s="43"/>
      <c r="AO146" s="19" t="s">
        <v>7</v>
      </c>
      <c r="AP146" s="43"/>
      <c r="AQ146" s="19" t="s">
        <v>7</v>
      </c>
      <c r="AR146" s="43"/>
      <c r="AS146" s="19" t="s">
        <v>7</v>
      </c>
      <c r="AT146" s="43"/>
      <c r="AU146" s="19" t="s">
        <v>7</v>
      </c>
      <c r="AV146" s="43"/>
      <c r="AW146" s="19" t="s">
        <v>7</v>
      </c>
      <c r="AX146" s="43"/>
      <c r="AY146" s="19" t="s">
        <v>7</v>
      </c>
    </row>
    <row r="147" spans="1:51" x14ac:dyDescent="0.25">
      <c r="A147" s="26">
        <v>10697</v>
      </c>
      <c r="B147" s="59" t="s">
        <v>1134</v>
      </c>
      <c r="C147" s="18" t="s">
        <v>523</v>
      </c>
      <c r="D147" s="18" t="s">
        <v>524</v>
      </c>
      <c r="E147" s="34">
        <v>0</v>
      </c>
      <c r="F147" s="46" t="s">
        <v>87</v>
      </c>
      <c r="G147" s="47">
        <v>2</v>
      </c>
      <c r="H147" s="26"/>
      <c r="I147" s="19">
        <v>0</v>
      </c>
      <c r="J147" s="37"/>
      <c r="K147" s="19" t="s">
        <v>7</v>
      </c>
      <c r="L147" s="37"/>
      <c r="M147" s="19" t="s">
        <v>7</v>
      </c>
      <c r="N147" s="42"/>
      <c r="O147" s="19" t="s">
        <v>7</v>
      </c>
      <c r="P147" s="44"/>
      <c r="Q147" s="19" t="s">
        <v>7</v>
      </c>
      <c r="R147" s="42"/>
      <c r="S147" s="19" t="s">
        <v>7</v>
      </c>
      <c r="T147" s="43"/>
      <c r="U147" s="19" t="s">
        <v>7</v>
      </c>
      <c r="V147" s="43"/>
      <c r="W147" s="19" t="s">
        <v>7</v>
      </c>
      <c r="X147" s="43"/>
      <c r="Y147" s="19" t="s">
        <v>7</v>
      </c>
      <c r="Z147" s="43"/>
      <c r="AA147" s="19" t="s">
        <v>7</v>
      </c>
      <c r="AB147" s="43"/>
      <c r="AC147" s="19" t="s">
        <v>7</v>
      </c>
      <c r="AD147" s="43"/>
      <c r="AE147" s="19" t="s">
        <v>7</v>
      </c>
      <c r="AF147" s="43"/>
      <c r="AG147" s="19" t="s">
        <v>7</v>
      </c>
      <c r="AH147" s="43"/>
      <c r="AI147" s="19" t="s">
        <v>7</v>
      </c>
      <c r="AJ147" s="43"/>
      <c r="AK147" s="19" t="s">
        <v>7</v>
      </c>
      <c r="AL147" s="43"/>
      <c r="AM147" s="19" t="s">
        <v>7</v>
      </c>
      <c r="AN147" s="43"/>
      <c r="AO147" s="19" t="s">
        <v>7</v>
      </c>
      <c r="AP147" s="43"/>
      <c r="AQ147" s="19" t="s">
        <v>7</v>
      </c>
      <c r="AR147" s="43"/>
      <c r="AS147" s="19" t="s">
        <v>7</v>
      </c>
      <c r="AT147" s="42"/>
      <c r="AU147" s="19" t="s">
        <v>7</v>
      </c>
      <c r="AV147" s="42"/>
      <c r="AW147" s="19" t="s">
        <v>7</v>
      </c>
      <c r="AX147" s="42"/>
      <c r="AY147" s="19" t="s">
        <v>7</v>
      </c>
    </row>
    <row r="148" spans="1:51" x14ac:dyDescent="0.25">
      <c r="A148" s="26">
        <v>10002</v>
      </c>
      <c r="B148" s="59" t="s">
        <v>1134</v>
      </c>
      <c r="C148" s="18" t="s">
        <v>149</v>
      </c>
      <c r="D148" s="18" t="s">
        <v>150</v>
      </c>
      <c r="E148" s="34">
        <v>0</v>
      </c>
      <c r="F148" s="46" t="s">
        <v>49</v>
      </c>
      <c r="G148" s="47">
        <v>4</v>
      </c>
      <c r="H148" s="26"/>
      <c r="I148" s="19">
        <v>0</v>
      </c>
      <c r="J148" s="37"/>
      <c r="K148" s="19" t="s">
        <v>7</v>
      </c>
      <c r="L148" s="37"/>
      <c r="M148" s="19" t="s">
        <v>7</v>
      </c>
      <c r="N148" s="42"/>
      <c r="O148" s="19" t="s">
        <v>7</v>
      </c>
      <c r="P148" s="44"/>
      <c r="Q148" s="19" t="s">
        <v>7</v>
      </c>
      <c r="R148" s="42"/>
      <c r="S148" s="19" t="s">
        <v>7</v>
      </c>
      <c r="T148" s="43"/>
      <c r="U148" s="19" t="s">
        <v>7</v>
      </c>
      <c r="V148" s="43"/>
      <c r="W148" s="19" t="s">
        <v>7</v>
      </c>
      <c r="X148" s="43"/>
      <c r="Y148" s="19" t="s">
        <v>7</v>
      </c>
      <c r="Z148" s="43"/>
      <c r="AA148" s="19" t="s">
        <v>7</v>
      </c>
      <c r="AB148" s="43"/>
      <c r="AC148" s="19" t="s">
        <v>7</v>
      </c>
      <c r="AD148" s="43"/>
      <c r="AE148" s="19" t="s">
        <v>7</v>
      </c>
      <c r="AF148" s="43"/>
      <c r="AG148" s="19" t="s">
        <v>7</v>
      </c>
      <c r="AH148" s="43"/>
      <c r="AI148" s="19" t="s">
        <v>7</v>
      </c>
      <c r="AJ148" s="43"/>
      <c r="AK148" s="19" t="s">
        <v>7</v>
      </c>
      <c r="AL148" s="43"/>
      <c r="AM148" s="19" t="s">
        <v>7</v>
      </c>
      <c r="AN148" s="43"/>
      <c r="AO148" s="19" t="s">
        <v>7</v>
      </c>
      <c r="AP148" s="43"/>
      <c r="AQ148" s="19" t="s">
        <v>7</v>
      </c>
      <c r="AR148" s="43"/>
      <c r="AS148" s="19" t="s">
        <v>7</v>
      </c>
      <c r="AT148" s="43"/>
      <c r="AU148" s="19" t="s">
        <v>7</v>
      </c>
      <c r="AV148" s="43"/>
      <c r="AW148" s="19" t="s">
        <v>7</v>
      </c>
      <c r="AX148" s="43"/>
      <c r="AY148" s="19" t="s">
        <v>7</v>
      </c>
    </row>
    <row r="149" spans="1:51" x14ac:dyDescent="0.25">
      <c r="A149" s="26">
        <v>10003</v>
      </c>
      <c r="B149" s="59" t="s">
        <v>1134</v>
      </c>
      <c r="C149" s="18" t="s">
        <v>149</v>
      </c>
      <c r="D149" s="18" t="s">
        <v>113</v>
      </c>
      <c r="E149" s="34">
        <v>0</v>
      </c>
      <c r="F149" s="46" t="s">
        <v>49</v>
      </c>
      <c r="G149" s="47">
        <v>1</v>
      </c>
      <c r="H149" s="26"/>
      <c r="I149" s="19">
        <v>0</v>
      </c>
      <c r="J149" s="37"/>
      <c r="K149" s="19" t="s">
        <v>7</v>
      </c>
      <c r="L149" s="37"/>
      <c r="M149" s="19" t="s">
        <v>7</v>
      </c>
      <c r="N149" s="42"/>
      <c r="O149" s="19" t="s">
        <v>7</v>
      </c>
      <c r="P149" s="44"/>
      <c r="Q149" s="19" t="s">
        <v>7</v>
      </c>
      <c r="R149" s="42"/>
      <c r="S149" s="19" t="s">
        <v>7</v>
      </c>
      <c r="T149" s="43"/>
      <c r="U149" s="19" t="s">
        <v>7</v>
      </c>
      <c r="V149" s="43"/>
      <c r="W149" s="19" t="s">
        <v>7</v>
      </c>
      <c r="X149" s="42"/>
      <c r="Y149" s="19" t="s">
        <v>7</v>
      </c>
      <c r="Z149" s="43"/>
      <c r="AA149" s="19" t="s">
        <v>7</v>
      </c>
      <c r="AB149" s="43"/>
      <c r="AC149" s="19" t="s">
        <v>7</v>
      </c>
      <c r="AD149" s="43"/>
      <c r="AE149" s="19" t="s">
        <v>7</v>
      </c>
      <c r="AF149" s="43"/>
      <c r="AG149" s="19" t="s">
        <v>7</v>
      </c>
      <c r="AH149" s="43"/>
      <c r="AI149" s="19" t="s">
        <v>7</v>
      </c>
      <c r="AJ149" s="43"/>
      <c r="AK149" s="19" t="s">
        <v>7</v>
      </c>
      <c r="AL149" s="43"/>
      <c r="AM149" s="19" t="s">
        <v>7</v>
      </c>
      <c r="AN149" s="43"/>
      <c r="AO149" s="19" t="s">
        <v>7</v>
      </c>
      <c r="AP149" s="43"/>
      <c r="AQ149" s="19" t="s">
        <v>7</v>
      </c>
      <c r="AR149" s="43"/>
      <c r="AS149" s="19" t="s">
        <v>7</v>
      </c>
      <c r="AT149" s="43"/>
      <c r="AU149" s="19" t="s">
        <v>7</v>
      </c>
      <c r="AV149" s="43"/>
      <c r="AW149" s="19" t="s">
        <v>7</v>
      </c>
      <c r="AX149" s="43"/>
      <c r="AY149" s="19" t="s">
        <v>7</v>
      </c>
    </row>
    <row r="150" spans="1:51" x14ac:dyDescent="0.25">
      <c r="A150" s="26">
        <v>10004</v>
      </c>
      <c r="B150" s="59" t="s">
        <v>1134</v>
      </c>
      <c r="C150" s="18" t="s">
        <v>149</v>
      </c>
      <c r="D150" s="18" t="s">
        <v>537</v>
      </c>
      <c r="E150" s="34">
        <v>0</v>
      </c>
      <c r="F150" s="46" t="s">
        <v>75</v>
      </c>
      <c r="G150" s="47">
        <v>1</v>
      </c>
      <c r="H150" s="26"/>
      <c r="I150" s="19">
        <v>0</v>
      </c>
      <c r="J150" s="37"/>
      <c r="K150" s="19" t="s">
        <v>7</v>
      </c>
      <c r="L150" s="37"/>
      <c r="M150" s="19" t="s">
        <v>7</v>
      </c>
      <c r="N150" s="42"/>
      <c r="O150" s="19" t="s">
        <v>7</v>
      </c>
      <c r="P150" s="44"/>
      <c r="Q150" s="19" t="s">
        <v>7</v>
      </c>
      <c r="R150" s="42"/>
      <c r="S150" s="19" t="s">
        <v>7</v>
      </c>
      <c r="T150" s="43"/>
      <c r="U150" s="19" t="s">
        <v>7</v>
      </c>
      <c r="V150" s="43"/>
      <c r="W150" s="19" t="s">
        <v>7</v>
      </c>
      <c r="X150" s="42"/>
      <c r="Y150" s="19" t="s">
        <v>7</v>
      </c>
      <c r="Z150" s="43"/>
      <c r="AA150" s="19" t="s">
        <v>7</v>
      </c>
      <c r="AB150" s="43"/>
      <c r="AC150" s="19" t="s">
        <v>7</v>
      </c>
      <c r="AD150" s="43"/>
      <c r="AE150" s="19" t="s">
        <v>7</v>
      </c>
      <c r="AF150" s="43"/>
      <c r="AG150" s="19" t="s">
        <v>7</v>
      </c>
      <c r="AH150" s="43"/>
      <c r="AI150" s="19" t="s">
        <v>7</v>
      </c>
      <c r="AJ150" s="43"/>
      <c r="AK150" s="19" t="s">
        <v>7</v>
      </c>
      <c r="AL150" s="43"/>
      <c r="AM150" s="19" t="s">
        <v>7</v>
      </c>
      <c r="AN150" s="43"/>
      <c r="AO150" s="19" t="s">
        <v>7</v>
      </c>
      <c r="AP150" s="43"/>
      <c r="AQ150" s="19" t="s">
        <v>7</v>
      </c>
      <c r="AR150" s="43"/>
      <c r="AS150" s="19" t="s">
        <v>7</v>
      </c>
      <c r="AT150" s="42"/>
      <c r="AU150" s="19" t="s">
        <v>7</v>
      </c>
      <c r="AV150" s="42"/>
      <c r="AW150" s="19" t="s">
        <v>7</v>
      </c>
      <c r="AX150" s="42"/>
      <c r="AY150" s="19" t="s">
        <v>7</v>
      </c>
    </row>
    <row r="151" spans="1:51" x14ac:dyDescent="0.25">
      <c r="A151" s="26">
        <v>10001</v>
      </c>
      <c r="B151" s="59" t="s">
        <v>1134</v>
      </c>
      <c r="C151" s="18" t="s">
        <v>149</v>
      </c>
      <c r="D151" s="18" t="s">
        <v>538</v>
      </c>
      <c r="E151" s="34">
        <v>0</v>
      </c>
      <c r="F151" s="46" t="s">
        <v>75</v>
      </c>
      <c r="G151" s="47">
        <v>1</v>
      </c>
      <c r="H151" s="26"/>
      <c r="I151" s="19">
        <v>0</v>
      </c>
      <c r="J151" s="37"/>
      <c r="K151" s="19" t="s">
        <v>7</v>
      </c>
      <c r="L151" s="37"/>
      <c r="M151" s="19" t="s">
        <v>7</v>
      </c>
      <c r="N151" s="42"/>
      <c r="O151" s="19" t="s">
        <v>7</v>
      </c>
      <c r="P151" s="44"/>
      <c r="Q151" s="19" t="s">
        <v>7</v>
      </c>
      <c r="R151" s="42"/>
      <c r="S151" s="19" t="s">
        <v>7</v>
      </c>
      <c r="T151" s="43"/>
      <c r="U151" s="19" t="s">
        <v>7</v>
      </c>
      <c r="V151" s="43"/>
      <c r="W151" s="19" t="s">
        <v>7</v>
      </c>
      <c r="X151" s="43"/>
      <c r="Y151" s="19" t="s">
        <v>7</v>
      </c>
      <c r="Z151" s="43"/>
      <c r="AA151" s="19" t="s">
        <v>7</v>
      </c>
      <c r="AB151" s="43"/>
      <c r="AC151" s="19" t="s">
        <v>7</v>
      </c>
      <c r="AD151" s="43"/>
      <c r="AE151" s="19" t="s">
        <v>7</v>
      </c>
      <c r="AF151" s="43"/>
      <c r="AG151" s="19" t="s">
        <v>7</v>
      </c>
      <c r="AH151" s="43"/>
      <c r="AI151" s="19" t="s">
        <v>7</v>
      </c>
      <c r="AJ151" s="43"/>
      <c r="AK151" s="19" t="s">
        <v>7</v>
      </c>
      <c r="AL151" s="43"/>
      <c r="AM151" s="19" t="s">
        <v>7</v>
      </c>
      <c r="AN151" s="43"/>
      <c r="AO151" s="19" t="s">
        <v>7</v>
      </c>
      <c r="AP151" s="43"/>
      <c r="AQ151" s="19" t="s">
        <v>7</v>
      </c>
      <c r="AR151" s="43"/>
      <c r="AS151" s="19" t="s">
        <v>7</v>
      </c>
      <c r="AT151" s="43"/>
      <c r="AU151" s="19" t="s">
        <v>7</v>
      </c>
      <c r="AV151" s="43"/>
      <c r="AW151" s="19" t="s">
        <v>7</v>
      </c>
      <c r="AX151" s="43"/>
      <c r="AY151" s="19" t="s">
        <v>7</v>
      </c>
    </row>
    <row r="152" spans="1:51" x14ac:dyDescent="0.25">
      <c r="A152" s="26">
        <v>11108</v>
      </c>
      <c r="B152" s="59" t="s">
        <v>1134</v>
      </c>
      <c r="C152" s="18" t="s">
        <v>193</v>
      </c>
      <c r="D152" s="18" t="s">
        <v>186</v>
      </c>
      <c r="E152" s="34">
        <v>0</v>
      </c>
      <c r="F152" s="46" t="s">
        <v>75</v>
      </c>
      <c r="G152" s="47">
        <v>2</v>
      </c>
      <c r="H152" s="26"/>
      <c r="I152" s="19">
        <v>0</v>
      </c>
      <c r="J152" s="37"/>
      <c r="K152" s="19" t="s">
        <v>7</v>
      </c>
      <c r="L152" s="37"/>
      <c r="M152" s="19" t="s">
        <v>7</v>
      </c>
      <c r="N152" s="42"/>
      <c r="O152" s="19" t="s">
        <v>7</v>
      </c>
      <c r="P152" s="42"/>
      <c r="Q152" s="19" t="s">
        <v>7</v>
      </c>
      <c r="R152" s="42"/>
      <c r="S152" s="19" t="s">
        <v>7</v>
      </c>
      <c r="T152" s="43"/>
      <c r="U152" s="19" t="s">
        <v>7</v>
      </c>
      <c r="V152" s="43"/>
      <c r="W152" s="19" t="s">
        <v>7</v>
      </c>
      <c r="X152" s="42"/>
      <c r="Y152" s="19" t="s">
        <v>7</v>
      </c>
      <c r="Z152" s="43"/>
      <c r="AA152" s="19" t="s">
        <v>7</v>
      </c>
      <c r="AB152" s="43"/>
      <c r="AC152" s="19" t="s">
        <v>7</v>
      </c>
      <c r="AD152" s="43"/>
      <c r="AE152" s="19" t="s">
        <v>7</v>
      </c>
      <c r="AF152" s="43"/>
      <c r="AG152" s="19" t="s">
        <v>7</v>
      </c>
      <c r="AH152" s="43"/>
      <c r="AI152" s="19" t="s">
        <v>7</v>
      </c>
      <c r="AJ152" s="43"/>
      <c r="AK152" s="19" t="s">
        <v>7</v>
      </c>
      <c r="AL152" s="43"/>
      <c r="AM152" s="19" t="s">
        <v>7</v>
      </c>
      <c r="AN152" s="43"/>
      <c r="AO152" s="19" t="s">
        <v>7</v>
      </c>
      <c r="AP152" s="43"/>
      <c r="AQ152" s="19" t="s">
        <v>7</v>
      </c>
      <c r="AR152" s="43"/>
      <c r="AS152" s="19" t="s">
        <v>7</v>
      </c>
      <c r="AT152" s="43"/>
      <c r="AU152" s="19" t="s">
        <v>7</v>
      </c>
      <c r="AV152" s="43"/>
      <c r="AW152" s="19" t="s">
        <v>7</v>
      </c>
      <c r="AX152" s="43"/>
      <c r="AY152" s="19" t="s">
        <v>7</v>
      </c>
    </row>
    <row r="153" spans="1:51" x14ac:dyDescent="0.25">
      <c r="A153" s="26">
        <v>13327</v>
      </c>
      <c r="B153" s="59" t="s">
        <v>1134</v>
      </c>
      <c r="C153" s="18" t="s">
        <v>207</v>
      </c>
      <c r="D153" s="18" t="s">
        <v>208</v>
      </c>
      <c r="E153" s="34">
        <v>0</v>
      </c>
      <c r="F153" s="46" t="s">
        <v>87</v>
      </c>
      <c r="G153" s="47">
        <v>1</v>
      </c>
      <c r="H153" s="26"/>
      <c r="I153" s="19">
        <v>0</v>
      </c>
      <c r="J153" s="37"/>
      <c r="K153" s="19" t="s">
        <v>7</v>
      </c>
      <c r="L153" s="37"/>
      <c r="M153" s="19" t="s">
        <v>7</v>
      </c>
      <c r="N153" s="42"/>
      <c r="O153" s="19" t="s">
        <v>7</v>
      </c>
      <c r="P153" s="44"/>
      <c r="Q153" s="19" t="s">
        <v>7</v>
      </c>
      <c r="R153" s="42"/>
      <c r="S153" s="19" t="s">
        <v>7</v>
      </c>
      <c r="T153" s="43"/>
      <c r="U153" s="19" t="s">
        <v>7</v>
      </c>
      <c r="V153" s="44"/>
      <c r="W153" s="19" t="s">
        <v>7</v>
      </c>
      <c r="X153" s="43"/>
      <c r="Y153" s="19" t="s">
        <v>7</v>
      </c>
      <c r="Z153" s="44"/>
      <c r="AA153" s="19" t="s">
        <v>7</v>
      </c>
      <c r="AB153" s="44"/>
      <c r="AC153" s="19" t="s">
        <v>7</v>
      </c>
      <c r="AD153" s="44"/>
      <c r="AE153" s="19" t="s">
        <v>7</v>
      </c>
      <c r="AF153" s="44"/>
      <c r="AG153" s="19" t="s">
        <v>7</v>
      </c>
      <c r="AH153" s="44"/>
      <c r="AI153" s="19" t="s">
        <v>7</v>
      </c>
      <c r="AJ153" s="44"/>
      <c r="AK153" s="19" t="s">
        <v>7</v>
      </c>
      <c r="AL153" s="44"/>
      <c r="AM153" s="19" t="s">
        <v>7</v>
      </c>
      <c r="AN153" s="44"/>
      <c r="AO153" s="19" t="s">
        <v>7</v>
      </c>
      <c r="AP153" s="44"/>
      <c r="AQ153" s="19" t="s">
        <v>7</v>
      </c>
      <c r="AR153" s="44"/>
      <c r="AS153" s="19" t="s">
        <v>7</v>
      </c>
      <c r="AT153" s="43"/>
      <c r="AU153" s="19" t="s">
        <v>7</v>
      </c>
      <c r="AV153" s="43"/>
      <c r="AW153" s="19" t="s">
        <v>7</v>
      </c>
      <c r="AX153" s="43"/>
      <c r="AY153" s="19" t="s">
        <v>7</v>
      </c>
    </row>
    <row r="154" spans="1:51" x14ac:dyDescent="0.25">
      <c r="A154" s="26">
        <v>12777</v>
      </c>
      <c r="B154" s="59" t="s">
        <v>1134</v>
      </c>
      <c r="C154" s="18" t="s">
        <v>143</v>
      </c>
      <c r="D154" s="18" t="s">
        <v>144</v>
      </c>
      <c r="E154" s="34">
        <v>0</v>
      </c>
      <c r="F154" s="46" t="s">
        <v>49</v>
      </c>
      <c r="G154" s="47">
        <v>1</v>
      </c>
      <c r="H154" s="26"/>
      <c r="I154" s="19">
        <v>0</v>
      </c>
      <c r="J154" s="37"/>
      <c r="K154" s="19" t="s">
        <v>7</v>
      </c>
      <c r="L154" s="37"/>
      <c r="M154" s="19" t="s">
        <v>7</v>
      </c>
      <c r="N154" s="42"/>
      <c r="O154" s="19" t="s">
        <v>7</v>
      </c>
      <c r="P154" s="42"/>
      <c r="Q154" s="19" t="s">
        <v>7</v>
      </c>
      <c r="R154" s="42"/>
      <c r="S154" s="19" t="s">
        <v>7</v>
      </c>
      <c r="T154" s="43"/>
      <c r="U154" s="19" t="s">
        <v>7</v>
      </c>
      <c r="V154" s="43"/>
      <c r="W154" s="19" t="s">
        <v>7</v>
      </c>
      <c r="X154" s="43"/>
      <c r="Y154" s="19" t="s">
        <v>7</v>
      </c>
      <c r="Z154" s="43"/>
      <c r="AA154" s="19" t="s">
        <v>7</v>
      </c>
      <c r="AB154" s="43"/>
      <c r="AC154" s="19" t="s">
        <v>7</v>
      </c>
      <c r="AD154" s="43"/>
      <c r="AE154" s="19" t="s">
        <v>7</v>
      </c>
      <c r="AF154" s="43"/>
      <c r="AG154" s="19" t="s">
        <v>7</v>
      </c>
      <c r="AH154" s="43"/>
      <c r="AI154" s="19" t="s">
        <v>7</v>
      </c>
      <c r="AJ154" s="43"/>
      <c r="AK154" s="19" t="s">
        <v>7</v>
      </c>
      <c r="AL154" s="43"/>
      <c r="AM154" s="19" t="s">
        <v>7</v>
      </c>
      <c r="AN154" s="43"/>
      <c r="AO154" s="19" t="s">
        <v>7</v>
      </c>
      <c r="AP154" s="43"/>
      <c r="AQ154" s="19" t="s">
        <v>7</v>
      </c>
      <c r="AR154" s="43"/>
      <c r="AS154" s="19" t="s">
        <v>7</v>
      </c>
      <c r="AT154" s="43"/>
      <c r="AU154" s="19" t="s">
        <v>7</v>
      </c>
      <c r="AV154" s="43"/>
      <c r="AW154" s="19" t="s">
        <v>7</v>
      </c>
      <c r="AX154" s="43"/>
      <c r="AY154" s="19" t="s">
        <v>7</v>
      </c>
    </row>
    <row r="155" spans="1:51" x14ac:dyDescent="0.25">
      <c r="A155" s="26">
        <v>1426</v>
      </c>
      <c r="B155" s="59" t="s">
        <v>1134</v>
      </c>
      <c r="C155" s="18" t="s">
        <v>146</v>
      </c>
      <c r="D155" s="18" t="s">
        <v>147</v>
      </c>
      <c r="E155" s="34">
        <v>0</v>
      </c>
      <c r="F155" s="46" t="s">
        <v>45</v>
      </c>
      <c r="G155" s="47">
        <v>5</v>
      </c>
      <c r="H155" s="26"/>
      <c r="I155" s="19">
        <v>0</v>
      </c>
      <c r="J155" s="37"/>
      <c r="K155" s="19" t="s">
        <v>7</v>
      </c>
      <c r="L155" s="37"/>
      <c r="M155" s="19" t="s">
        <v>7</v>
      </c>
      <c r="N155" s="42"/>
      <c r="O155" s="19" t="s">
        <v>7</v>
      </c>
      <c r="P155" s="44"/>
      <c r="Q155" s="19" t="s">
        <v>7</v>
      </c>
      <c r="R155" s="43"/>
      <c r="S155" s="19" t="s">
        <v>7</v>
      </c>
      <c r="T155" s="43"/>
      <c r="U155" s="19" t="s">
        <v>7</v>
      </c>
      <c r="V155" s="43"/>
      <c r="W155" s="19" t="s">
        <v>7</v>
      </c>
      <c r="X155" s="43"/>
      <c r="Y155" s="19" t="s">
        <v>7</v>
      </c>
      <c r="Z155" s="43"/>
      <c r="AA155" s="19" t="s">
        <v>7</v>
      </c>
      <c r="AB155" s="43"/>
      <c r="AC155" s="19" t="s">
        <v>7</v>
      </c>
      <c r="AD155" s="43"/>
      <c r="AE155" s="19" t="s">
        <v>7</v>
      </c>
      <c r="AF155" s="43"/>
      <c r="AG155" s="19" t="s">
        <v>7</v>
      </c>
      <c r="AH155" s="43"/>
      <c r="AI155" s="19" t="s">
        <v>7</v>
      </c>
      <c r="AJ155" s="43"/>
      <c r="AK155" s="19" t="s">
        <v>7</v>
      </c>
      <c r="AL155" s="43"/>
      <c r="AM155" s="19" t="s">
        <v>7</v>
      </c>
      <c r="AN155" s="43"/>
      <c r="AO155" s="19" t="s">
        <v>7</v>
      </c>
      <c r="AP155" s="43"/>
      <c r="AQ155" s="19" t="s">
        <v>7</v>
      </c>
      <c r="AR155" s="43"/>
      <c r="AS155" s="19" t="s">
        <v>7</v>
      </c>
      <c r="AT155" s="43"/>
      <c r="AU155" s="19" t="s">
        <v>7</v>
      </c>
      <c r="AV155" s="43"/>
      <c r="AW155" s="19" t="s">
        <v>7</v>
      </c>
      <c r="AX155" s="43"/>
      <c r="AY155" s="19" t="s">
        <v>7</v>
      </c>
    </row>
    <row r="156" spans="1:51" x14ac:dyDescent="0.25">
      <c r="A156" s="35"/>
      <c r="B156" s="59" t="s">
        <v>1134</v>
      </c>
      <c r="C156" s="18" t="s">
        <v>578</v>
      </c>
      <c r="D156" s="18" t="s">
        <v>321</v>
      </c>
      <c r="E156" s="34">
        <v>0</v>
      </c>
      <c r="F156" s="46" t="s">
        <v>75</v>
      </c>
      <c r="G156" s="47">
        <v>1</v>
      </c>
      <c r="H156" s="26"/>
      <c r="I156" s="19">
        <v>0</v>
      </c>
      <c r="J156" s="37"/>
      <c r="K156" s="19" t="s">
        <v>7</v>
      </c>
      <c r="L156" s="37"/>
      <c r="M156" s="19" t="s">
        <v>7</v>
      </c>
      <c r="N156" s="42"/>
      <c r="O156" s="19" t="s">
        <v>7</v>
      </c>
      <c r="P156" s="44"/>
      <c r="Q156" s="19" t="s">
        <v>7</v>
      </c>
      <c r="R156" s="42"/>
      <c r="S156" s="19" t="s">
        <v>7</v>
      </c>
      <c r="T156" s="42"/>
      <c r="U156" s="19" t="s">
        <v>7</v>
      </c>
      <c r="V156" s="42"/>
      <c r="W156" s="19" t="s">
        <v>7</v>
      </c>
      <c r="X156" s="42"/>
      <c r="Y156" s="19" t="s">
        <v>7</v>
      </c>
      <c r="Z156" s="42"/>
      <c r="AA156" s="19" t="s">
        <v>7</v>
      </c>
      <c r="AB156" s="42"/>
      <c r="AC156" s="19" t="s">
        <v>7</v>
      </c>
      <c r="AD156" s="42"/>
      <c r="AE156" s="19" t="s">
        <v>7</v>
      </c>
      <c r="AF156" s="42"/>
      <c r="AG156" s="19" t="s">
        <v>7</v>
      </c>
      <c r="AH156" s="42"/>
      <c r="AI156" s="19" t="s">
        <v>7</v>
      </c>
      <c r="AJ156" s="42"/>
      <c r="AK156" s="19" t="s">
        <v>7</v>
      </c>
      <c r="AL156" s="42"/>
      <c r="AM156" s="19" t="s">
        <v>7</v>
      </c>
      <c r="AN156" s="42"/>
      <c r="AO156" s="19" t="s">
        <v>7</v>
      </c>
      <c r="AP156" s="42"/>
      <c r="AQ156" s="19" t="s">
        <v>7</v>
      </c>
      <c r="AR156" s="42"/>
      <c r="AS156" s="19" t="s">
        <v>7</v>
      </c>
      <c r="AT156" s="42"/>
      <c r="AU156" s="19" t="s">
        <v>7</v>
      </c>
      <c r="AV156" s="42"/>
      <c r="AW156" s="19" t="s">
        <v>7</v>
      </c>
      <c r="AX156" s="42"/>
      <c r="AY156" s="19" t="s">
        <v>7</v>
      </c>
    </row>
    <row r="157" spans="1:51" x14ac:dyDescent="0.25">
      <c r="A157" s="35"/>
      <c r="B157" s="59" t="s">
        <v>1134</v>
      </c>
      <c r="C157" s="18" t="s">
        <v>578</v>
      </c>
      <c r="D157" s="18" t="s">
        <v>581</v>
      </c>
      <c r="E157" s="34">
        <v>0</v>
      </c>
      <c r="F157" s="46" t="s">
        <v>49</v>
      </c>
      <c r="G157" s="47">
        <v>1</v>
      </c>
      <c r="H157" s="26"/>
      <c r="I157" s="19">
        <v>0</v>
      </c>
      <c r="J157" s="37"/>
      <c r="K157" s="19" t="s">
        <v>7</v>
      </c>
      <c r="L157" s="37"/>
      <c r="M157" s="19" t="s">
        <v>7</v>
      </c>
      <c r="N157" s="42"/>
      <c r="O157" s="19" t="s">
        <v>7</v>
      </c>
      <c r="P157" s="42"/>
      <c r="Q157" s="19" t="s">
        <v>7</v>
      </c>
      <c r="R157" s="42"/>
      <c r="S157" s="19" t="s">
        <v>7</v>
      </c>
      <c r="T157" s="43"/>
      <c r="U157" s="19" t="s">
        <v>7</v>
      </c>
      <c r="V157" s="43"/>
      <c r="W157" s="19" t="s">
        <v>7</v>
      </c>
      <c r="X157" s="42"/>
      <c r="Y157" s="19" t="s">
        <v>7</v>
      </c>
      <c r="Z157" s="43"/>
      <c r="AA157" s="19" t="s">
        <v>7</v>
      </c>
      <c r="AB157" s="43"/>
      <c r="AC157" s="19" t="s">
        <v>7</v>
      </c>
      <c r="AD157" s="43"/>
      <c r="AE157" s="19" t="s">
        <v>7</v>
      </c>
      <c r="AF157" s="43"/>
      <c r="AG157" s="19" t="s">
        <v>7</v>
      </c>
      <c r="AH157" s="43"/>
      <c r="AI157" s="19" t="s">
        <v>7</v>
      </c>
      <c r="AJ157" s="43"/>
      <c r="AK157" s="19" t="s">
        <v>7</v>
      </c>
      <c r="AL157" s="43"/>
      <c r="AM157" s="19" t="s">
        <v>7</v>
      </c>
      <c r="AN157" s="43"/>
      <c r="AO157" s="19" t="s">
        <v>7</v>
      </c>
      <c r="AP157" s="43"/>
      <c r="AQ157" s="19" t="s">
        <v>7</v>
      </c>
      <c r="AR157" s="43"/>
      <c r="AS157" s="19" t="s">
        <v>7</v>
      </c>
      <c r="AT157" s="43"/>
      <c r="AU157" s="19" t="s">
        <v>7</v>
      </c>
      <c r="AV157" s="43"/>
      <c r="AW157" s="19" t="s">
        <v>7</v>
      </c>
      <c r="AX157" s="43"/>
      <c r="AY157" s="19" t="s">
        <v>7</v>
      </c>
    </row>
    <row r="158" spans="1:51" x14ac:dyDescent="0.25">
      <c r="A158" s="26">
        <v>14190</v>
      </c>
      <c r="B158" s="59" t="s">
        <v>1134</v>
      </c>
      <c r="C158" s="18" t="s">
        <v>592</v>
      </c>
      <c r="D158" s="18" t="s">
        <v>593</v>
      </c>
      <c r="E158" s="34">
        <v>0</v>
      </c>
      <c r="F158" s="46" t="s">
        <v>75</v>
      </c>
      <c r="G158" s="47">
        <v>1</v>
      </c>
      <c r="H158" s="26"/>
      <c r="I158" s="19">
        <v>0</v>
      </c>
      <c r="J158" s="41"/>
      <c r="K158" s="19" t="s">
        <v>7</v>
      </c>
      <c r="L158" s="41"/>
      <c r="M158" s="19" t="s">
        <v>7</v>
      </c>
      <c r="N158" s="42"/>
      <c r="O158" s="19" t="s">
        <v>7</v>
      </c>
      <c r="P158" s="42"/>
      <c r="Q158" s="19" t="s">
        <v>7</v>
      </c>
      <c r="R158" s="42"/>
      <c r="S158" s="19" t="s">
        <v>7</v>
      </c>
      <c r="T158" s="43"/>
      <c r="U158" s="19" t="s">
        <v>7</v>
      </c>
      <c r="V158" s="42"/>
      <c r="W158" s="19" t="s">
        <v>7</v>
      </c>
      <c r="X158" s="42"/>
      <c r="Y158" s="19" t="s">
        <v>7</v>
      </c>
      <c r="Z158" s="42"/>
      <c r="AA158" s="19" t="s">
        <v>7</v>
      </c>
      <c r="AB158" s="42"/>
      <c r="AC158" s="19" t="s">
        <v>7</v>
      </c>
      <c r="AD158" s="42"/>
      <c r="AE158" s="19" t="s">
        <v>7</v>
      </c>
      <c r="AF158" s="42"/>
      <c r="AG158" s="19" t="s">
        <v>7</v>
      </c>
      <c r="AH158" s="42"/>
      <c r="AI158" s="19" t="s">
        <v>7</v>
      </c>
      <c r="AJ158" s="42"/>
      <c r="AK158" s="19" t="s">
        <v>7</v>
      </c>
      <c r="AL158" s="42"/>
      <c r="AM158" s="19" t="s">
        <v>7</v>
      </c>
      <c r="AN158" s="42"/>
      <c r="AO158" s="19" t="s">
        <v>7</v>
      </c>
      <c r="AP158" s="42"/>
      <c r="AQ158" s="19" t="s">
        <v>7</v>
      </c>
      <c r="AR158" s="42"/>
      <c r="AS158" s="19" t="s">
        <v>7</v>
      </c>
      <c r="AT158" s="43"/>
      <c r="AU158" s="19" t="s">
        <v>7</v>
      </c>
      <c r="AV158" s="43"/>
      <c r="AW158" s="19" t="s">
        <v>7</v>
      </c>
      <c r="AX158" s="43"/>
      <c r="AY158" s="19" t="s">
        <v>7</v>
      </c>
    </row>
    <row r="159" spans="1:51" x14ac:dyDescent="0.25">
      <c r="A159" s="26">
        <v>14191</v>
      </c>
      <c r="B159" s="59" t="s">
        <v>1134</v>
      </c>
      <c r="C159" s="18" t="s">
        <v>592</v>
      </c>
      <c r="D159" s="18" t="s">
        <v>597</v>
      </c>
      <c r="E159" s="34">
        <v>0</v>
      </c>
      <c r="F159" s="46" t="s">
        <v>49</v>
      </c>
      <c r="G159" s="47">
        <v>1</v>
      </c>
      <c r="H159" s="26"/>
      <c r="I159" s="19">
        <v>0</v>
      </c>
      <c r="J159" s="37"/>
      <c r="K159" s="19" t="s">
        <v>7</v>
      </c>
      <c r="L159" s="37"/>
      <c r="M159" s="19" t="s">
        <v>7</v>
      </c>
      <c r="N159" s="42"/>
      <c r="O159" s="19" t="s">
        <v>7</v>
      </c>
      <c r="P159" s="42"/>
      <c r="Q159" s="19" t="s">
        <v>7</v>
      </c>
      <c r="R159" s="42"/>
      <c r="S159" s="19" t="s">
        <v>7</v>
      </c>
      <c r="T159" s="43"/>
      <c r="U159" s="19" t="s">
        <v>7</v>
      </c>
      <c r="V159" s="43"/>
      <c r="W159" s="19" t="s">
        <v>7</v>
      </c>
      <c r="X159" s="43"/>
      <c r="Y159" s="19" t="s">
        <v>7</v>
      </c>
      <c r="Z159" s="43"/>
      <c r="AA159" s="19" t="s">
        <v>7</v>
      </c>
      <c r="AB159" s="43"/>
      <c r="AC159" s="19" t="s">
        <v>7</v>
      </c>
      <c r="AD159" s="43"/>
      <c r="AE159" s="19" t="s">
        <v>7</v>
      </c>
      <c r="AF159" s="43"/>
      <c r="AG159" s="19" t="s">
        <v>7</v>
      </c>
      <c r="AH159" s="43"/>
      <c r="AI159" s="19" t="s">
        <v>7</v>
      </c>
      <c r="AJ159" s="43"/>
      <c r="AK159" s="19" t="s">
        <v>7</v>
      </c>
      <c r="AL159" s="43"/>
      <c r="AM159" s="19" t="s">
        <v>7</v>
      </c>
      <c r="AN159" s="43"/>
      <c r="AO159" s="19" t="s">
        <v>7</v>
      </c>
      <c r="AP159" s="43"/>
      <c r="AQ159" s="19" t="s">
        <v>7</v>
      </c>
      <c r="AR159" s="43"/>
      <c r="AS159" s="19" t="s">
        <v>7</v>
      </c>
      <c r="AT159" s="42"/>
      <c r="AU159" s="19" t="s">
        <v>7</v>
      </c>
      <c r="AV159" s="42"/>
      <c r="AW159" s="19" t="s">
        <v>7</v>
      </c>
      <c r="AX159" s="42"/>
      <c r="AY159" s="19" t="s">
        <v>7</v>
      </c>
    </row>
    <row r="160" spans="1:51" x14ac:dyDescent="0.25">
      <c r="A160" s="35"/>
      <c r="B160" s="59" t="s">
        <v>1134</v>
      </c>
      <c r="C160" s="18" t="s">
        <v>601</v>
      </c>
      <c r="D160" s="18" t="s">
        <v>602</v>
      </c>
      <c r="E160" s="34">
        <v>0</v>
      </c>
      <c r="F160" s="46" t="s">
        <v>49</v>
      </c>
      <c r="G160" s="47">
        <v>1</v>
      </c>
      <c r="H160" s="26"/>
      <c r="I160" s="19">
        <v>0</v>
      </c>
      <c r="J160" s="37"/>
      <c r="K160" s="19" t="s">
        <v>7</v>
      </c>
      <c r="L160" s="37"/>
      <c r="M160" s="19" t="s">
        <v>7</v>
      </c>
      <c r="N160" s="42"/>
      <c r="O160" s="19" t="s">
        <v>7</v>
      </c>
      <c r="P160" s="44"/>
      <c r="Q160" s="19" t="s">
        <v>7</v>
      </c>
      <c r="R160" s="42"/>
      <c r="S160" s="19" t="s">
        <v>7</v>
      </c>
      <c r="T160" s="43"/>
      <c r="U160" s="19" t="s">
        <v>7</v>
      </c>
      <c r="V160" s="42"/>
      <c r="W160" s="19" t="s">
        <v>7</v>
      </c>
      <c r="X160" s="43"/>
      <c r="Y160" s="19" t="s">
        <v>7</v>
      </c>
      <c r="Z160" s="42"/>
      <c r="AA160" s="19" t="s">
        <v>7</v>
      </c>
      <c r="AB160" s="42"/>
      <c r="AC160" s="19" t="s">
        <v>7</v>
      </c>
      <c r="AD160" s="42"/>
      <c r="AE160" s="19" t="s">
        <v>7</v>
      </c>
      <c r="AF160" s="42"/>
      <c r="AG160" s="19" t="s">
        <v>7</v>
      </c>
      <c r="AH160" s="42"/>
      <c r="AI160" s="19" t="s">
        <v>7</v>
      </c>
      <c r="AJ160" s="42"/>
      <c r="AK160" s="19" t="s">
        <v>7</v>
      </c>
      <c r="AL160" s="42"/>
      <c r="AM160" s="19" t="s">
        <v>7</v>
      </c>
      <c r="AN160" s="42"/>
      <c r="AO160" s="19" t="s">
        <v>7</v>
      </c>
      <c r="AP160" s="42"/>
      <c r="AQ160" s="19" t="s">
        <v>7</v>
      </c>
      <c r="AR160" s="42"/>
      <c r="AS160" s="19" t="s">
        <v>7</v>
      </c>
      <c r="AT160" s="42"/>
      <c r="AU160" s="19" t="s">
        <v>7</v>
      </c>
      <c r="AV160" s="42"/>
      <c r="AW160" s="19" t="s">
        <v>7</v>
      </c>
      <c r="AX160" s="42"/>
      <c r="AY160" s="19" t="s">
        <v>7</v>
      </c>
    </row>
    <row r="161" spans="1:51" x14ac:dyDescent="0.25">
      <c r="A161" s="26">
        <v>12193</v>
      </c>
      <c r="B161" s="59" t="s">
        <v>1134</v>
      </c>
      <c r="C161" s="18" t="s">
        <v>606</v>
      </c>
      <c r="D161" s="18" t="s">
        <v>607</v>
      </c>
      <c r="E161" s="34">
        <v>0</v>
      </c>
      <c r="F161" s="46" t="s">
        <v>75</v>
      </c>
      <c r="G161" s="47">
        <v>1</v>
      </c>
      <c r="H161" s="26"/>
      <c r="I161" s="19">
        <v>0</v>
      </c>
      <c r="J161" s="37"/>
      <c r="K161" s="19" t="s">
        <v>7</v>
      </c>
      <c r="L161" s="37"/>
      <c r="M161" s="19" t="s">
        <v>7</v>
      </c>
      <c r="N161" s="42"/>
      <c r="O161" s="19" t="s">
        <v>7</v>
      </c>
      <c r="P161" s="44"/>
      <c r="Q161" s="19" t="s">
        <v>7</v>
      </c>
      <c r="R161" s="42"/>
      <c r="S161" s="19" t="s">
        <v>7</v>
      </c>
      <c r="T161" s="43"/>
      <c r="U161" s="19" t="s">
        <v>7</v>
      </c>
      <c r="V161" s="43"/>
      <c r="W161" s="19" t="s">
        <v>7</v>
      </c>
      <c r="X161" s="42"/>
      <c r="Y161" s="19" t="s">
        <v>7</v>
      </c>
      <c r="Z161" s="43"/>
      <c r="AA161" s="19" t="s">
        <v>7</v>
      </c>
      <c r="AB161" s="43"/>
      <c r="AC161" s="19" t="s">
        <v>7</v>
      </c>
      <c r="AD161" s="43"/>
      <c r="AE161" s="19" t="s">
        <v>7</v>
      </c>
      <c r="AF161" s="43"/>
      <c r="AG161" s="19" t="s">
        <v>7</v>
      </c>
      <c r="AH161" s="43"/>
      <c r="AI161" s="19" t="s">
        <v>7</v>
      </c>
      <c r="AJ161" s="43"/>
      <c r="AK161" s="19" t="s">
        <v>7</v>
      </c>
      <c r="AL161" s="43"/>
      <c r="AM161" s="19" t="s">
        <v>7</v>
      </c>
      <c r="AN161" s="43"/>
      <c r="AO161" s="19" t="s">
        <v>7</v>
      </c>
      <c r="AP161" s="43"/>
      <c r="AQ161" s="19" t="s">
        <v>7</v>
      </c>
      <c r="AR161" s="43"/>
      <c r="AS161" s="19" t="s">
        <v>7</v>
      </c>
      <c r="AT161" s="43"/>
      <c r="AU161" s="19" t="s">
        <v>7</v>
      </c>
      <c r="AV161" s="43"/>
      <c r="AW161" s="19" t="s">
        <v>7</v>
      </c>
      <c r="AX161" s="43"/>
      <c r="AY161" s="19" t="s">
        <v>7</v>
      </c>
    </row>
    <row r="162" spans="1:51" x14ac:dyDescent="0.25">
      <c r="A162" s="26">
        <v>12191</v>
      </c>
      <c r="B162" s="59" t="s">
        <v>1134</v>
      </c>
      <c r="C162" s="18" t="s">
        <v>606</v>
      </c>
      <c r="D162" s="18" t="s">
        <v>610</v>
      </c>
      <c r="E162" s="34">
        <v>0</v>
      </c>
      <c r="F162" s="46" t="s">
        <v>49</v>
      </c>
      <c r="G162" s="47">
        <v>1</v>
      </c>
      <c r="H162" s="26"/>
      <c r="I162" s="19">
        <v>0</v>
      </c>
      <c r="J162" s="37"/>
      <c r="K162" s="19" t="s">
        <v>7</v>
      </c>
      <c r="L162" s="37"/>
      <c r="M162" s="19" t="s">
        <v>7</v>
      </c>
      <c r="N162" s="42"/>
      <c r="O162" s="19" t="s">
        <v>7</v>
      </c>
      <c r="P162" s="44"/>
      <c r="Q162" s="19" t="s">
        <v>7</v>
      </c>
      <c r="R162" s="42"/>
      <c r="S162" s="19" t="s">
        <v>7</v>
      </c>
      <c r="T162" s="43"/>
      <c r="U162" s="19" t="s">
        <v>7</v>
      </c>
      <c r="V162" s="42"/>
      <c r="W162" s="19" t="s">
        <v>7</v>
      </c>
      <c r="X162" s="42"/>
      <c r="Y162" s="19" t="s">
        <v>7</v>
      </c>
      <c r="Z162" s="42"/>
      <c r="AA162" s="19" t="s">
        <v>7</v>
      </c>
      <c r="AB162" s="42"/>
      <c r="AC162" s="19" t="s">
        <v>7</v>
      </c>
      <c r="AD162" s="42"/>
      <c r="AE162" s="19" t="s">
        <v>7</v>
      </c>
      <c r="AF162" s="42"/>
      <c r="AG162" s="19" t="s">
        <v>7</v>
      </c>
      <c r="AH162" s="42"/>
      <c r="AI162" s="19" t="s">
        <v>7</v>
      </c>
      <c r="AJ162" s="42"/>
      <c r="AK162" s="19" t="s">
        <v>7</v>
      </c>
      <c r="AL162" s="42"/>
      <c r="AM162" s="19" t="s">
        <v>7</v>
      </c>
      <c r="AN162" s="42"/>
      <c r="AO162" s="19" t="s">
        <v>7</v>
      </c>
      <c r="AP162" s="42"/>
      <c r="AQ162" s="19" t="s">
        <v>7</v>
      </c>
      <c r="AR162" s="42"/>
      <c r="AS162" s="19" t="s">
        <v>7</v>
      </c>
      <c r="AT162" s="42"/>
      <c r="AU162" s="19" t="s">
        <v>7</v>
      </c>
      <c r="AV162" s="42"/>
      <c r="AW162" s="19" t="s">
        <v>7</v>
      </c>
      <c r="AX162" s="42"/>
      <c r="AY162" s="19" t="s">
        <v>7</v>
      </c>
    </row>
    <row r="163" spans="1:51" x14ac:dyDescent="0.25">
      <c r="A163" s="26">
        <v>12192</v>
      </c>
      <c r="B163" s="59" t="s">
        <v>1134</v>
      </c>
      <c r="C163" s="18" t="s">
        <v>606</v>
      </c>
      <c r="D163" s="18" t="s">
        <v>269</v>
      </c>
      <c r="E163" s="34">
        <v>0</v>
      </c>
      <c r="F163" s="46" t="s">
        <v>75</v>
      </c>
      <c r="G163" s="47">
        <v>1</v>
      </c>
      <c r="H163" s="26"/>
      <c r="I163" s="19">
        <v>0</v>
      </c>
      <c r="J163" s="37"/>
      <c r="K163" s="19" t="s">
        <v>7</v>
      </c>
      <c r="L163" s="37"/>
      <c r="M163" s="19" t="s">
        <v>7</v>
      </c>
      <c r="N163" s="42"/>
      <c r="O163" s="19" t="s">
        <v>7</v>
      </c>
      <c r="P163" s="42"/>
      <c r="Q163" s="19" t="s">
        <v>7</v>
      </c>
      <c r="R163" s="42"/>
      <c r="S163" s="19" t="s">
        <v>7</v>
      </c>
      <c r="T163" s="42"/>
      <c r="U163" s="19" t="s">
        <v>7</v>
      </c>
      <c r="V163" s="42"/>
      <c r="W163" s="19" t="s">
        <v>7</v>
      </c>
      <c r="X163" s="42"/>
      <c r="Y163" s="19" t="s">
        <v>7</v>
      </c>
      <c r="Z163" s="42"/>
      <c r="AA163" s="19" t="s">
        <v>7</v>
      </c>
      <c r="AB163" s="42"/>
      <c r="AC163" s="19" t="s">
        <v>7</v>
      </c>
      <c r="AD163" s="42"/>
      <c r="AE163" s="19" t="s">
        <v>7</v>
      </c>
      <c r="AF163" s="42"/>
      <c r="AG163" s="19" t="s">
        <v>7</v>
      </c>
      <c r="AH163" s="42"/>
      <c r="AI163" s="19" t="s">
        <v>7</v>
      </c>
      <c r="AJ163" s="42"/>
      <c r="AK163" s="19" t="s">
        <v>7</v>
      </c>
      <c r="AL163" s="42"/>
      <c r="AM163" s="19" t="s">
        <v>7</v>
      </c>
      <c r="AN163" s="42"/>
      <c r="AO163" s="19" t="s">
        <v>7</v>
      </c>
      <c r="AP163" s="42"/>
      <c r="AQ163" s="19" t="s">
        <v>7</v>
      </c>
      <c r="AR163" s="42"/>
      <c r="AS163" s="19" t="s">
        <v>7</v>
      </c>
      <c r="AT163" s="43"/>
      <c r="AU163" s="19" t="s">
        <v>7</v>
      </c>
      <c r="AV163" s="43"/>
      <c r="AW163" s="19" t="s">
        <v>7</v>
      </c>
      <c r="AX163" s="43"/>
      <c r="AY163" s="19" t="s">
        <v>7</v>
      </c>
    </row>
    <row r="164" spans="1:51" x14ac:dyDescent="0.25">
      <c r="A164" s="26">
        <v>13301</v>
      </c>
      <c r="B164" s="59" t="s">
        <v>1134</v>
      </c>
      <c r="C164" s="18" t="s">
        <v>613</v>
      </c>
      <c r="D164" s="18" t="s">
        <v>614</v>
      </c>
      <c r="E164" s="34">
        <v>0</v>
      </c>
      <c r="F164" s="46" t="s">
        <v>87</v>
      </c>
      <c r="G164" s="47">
        <v>1</v>
      </c>
      <c r="H164" s="26"/>
      <c r="I164" s="19">
        <v>0</v>
      </c>
      <c r="J164" s="37"/>
      <c r="K164" s="19" t="s">
        <v>7</v>
      </c>
      <c r="L164" s="37"/>
      <c r="M164" s="19" t="s">
        <v>7</v>
      </c>
      <c r="N164" s="42"/>
      <c r="O164" s="19" t="s">
        <v>7</v>
      </c>
      <c r="P164" s="44"/>
      <c r="Q164" s="19" t="s">
        <v>7</v>
      </c>
      <c r="R164" s="42"/>
      <c r="S164" s="19" t="s">
        <v>7</v>
      </c>
      <c r="T164" s="43"/>
      <c r="U164" s="19" t="s">
        <v>7</v>
      </c>
      <c r="V164" s="43"/>
      <c r="W164" s="19" t="s">
        <v>7</v>
      </c>
      <c r="X164" s="43"/>
      <c r="Y164" s="19" t="s">
        <v>7</v>
      </c>
      <c r="Z164" s="43"/>
      <c r="AA164" s="19" t="s">
        <v>7</v>
      </c>
      <c r="AB164" s="43"/>
      <c r="AC164" s="19" t="s">
        <v>7</v>
      </c>
      <c r="AD164" s="43"/>
      <c r="AE164" s="19" t="s">
        <v>7</v>
      </c>
      <c r="AF164" s="43"/>
      <c r="AG164" s="19" t="s">
        <v>7</v>
      </c>
      <c r="AH164" s="43"/>
      <c r="AI164" s="19" t="s">
        <v>7</v>
      </c>
      <c r="AJ164" s="43"/>
      <c r="AK164" s="19" t="s">
        <v>7</v>
      </c>
      <c r="AL164" s="43"/>
      <c r="AM164" s="19" t="s">
        <v>7</v>
      </c>
      <c r="AN164" s="43"/>
      <c r="AO164" s="19" t="s">
        <v>7</v>
      </c>
      <c r="AP164" s="43"/>
      <c r="AQ164" s="19" t="s">
        <v>7</v>
      </c>
      <c r="AR164" s="43"/>
      <c r="AS164" s="19" t="s">
        <v>7</v>
      </c>
      <c r="AT164" s="42"/>
      <c r="AU164" s="19" t="s">
        <v>7</v>
      </c>
      <c r="AV164" s="42"/>
      <c r="AW164" s="19" t="s">
        <v>7</v>
      </c>
      <c r="AX164" s="42"/>
      <c r="AY164" s="19" t="s">
        <v>7</v>
      </c>
    </row>
    <row r="165" spans="1:51" ht="30" x14ac:dyDescent="0.25">
      <c r="A165" s="26">
        <v>29</v>
      </c>
      <c r="B165" s="59" t="s">
        <v>1134</v>
      </c>
      <c r="C165" s="18" t="s">
        <v>623</v>
      </c>
      <c r="D165" s="18" t="s">
        <v>624</v>
      </c>
      <c r="E165" s="34">
        <v>0</v>
      </c>
      <c r="F165" s="46" t="s">
        <v>87</v>
      </c>
      <c r="G165" s="47">
        <v>4</v>
      </c>
      <c r="H165" s="26"/>
      <c r="I165" s="19">
        <v>0</v>
      </c>
      <c r="J165" s="37"/>
      <c r="K165" s="19" t="s">
        <v>7</v>
      </c>
      <c r="L165" s="37"/>
      <c r="M165" s="19" t="s">
        <v>7</v>
      </c>
      <c r="N165" s="42"/>
      <c r="O165" s="19" t="s">
        <v>7</v>
      </c>
      <c r="P165" s="42"/>
      <c r="Q165" s="19" t="s">
        <v>7</v>
      </c>
      <c r="R165" s="42"/>
      <c r="S165" s="19" t="s">
        <v>7</v>
      </c>
      <c r="T165" s="43"/>
      <c r="U165" s="19" t="s">
        <v>7</v>
      </c>
      <c r="V165" s="43"/>
      <c r="W165" s="19" t="s">
        <v>7</v>
      </c>
      <c r="X165" s="43"/>
      <c r="Y165" s="19" t="s">
        <v>7</v>
      </c>
      <c r="Z165" s="43"/>
      <c r="AA165" s="19" t="s">
        <v>7</v>
      </c>
      <c r="AB165" s="43"/>
      <c r="AC165" s="19" t="s">
        <v>7</v>
      </c>
      <c r="AD165" s="43"/>
      <c r="AE165" s="19" t="s">
        <v>7</v>
      </c>
      <c r="AF165" s="43"/>
      <c r="AG165" s="19" t="s">
        <v>7</v>
      </c>
      <c r="AH165" s="43"/>
      <c r="AI165" s="19" t="s">
        <v>7</v>
      </c>
      <c r="AJ165" s="43"/>
      <c r="AK165" s="19" t="s">
        <v>7</v>
      </c>
      <c r="AL165" s="43"/>
      <c r="AM165" s="19" t="s">
        <v>7</v>
      </c>
      <c r="AN165" s="43"/>
      <c r="AO165" s="19" t="s">
        <v>7</v>
      </c>
      <c r="AP165" s="43"/>
      <c r="AQ165" s="19" t="s">
        <v>7</v>
      </c>
      <c r="AR165" s="43"/>
      <c r="AS165" s="19" t="s">
        <v>7</v>
      </c>
      <c r="AT165" s="42"/>
      <c r="AU165" s="19" t="s">
        <v>7</v>
      </c>
      <c r="AV165" s="42"/>
      <c r="AW165" s="19" t="s">
        <v>7</v>
      </c>
      <c r="AX165" s="42"/>
      <c r="AY165" s="19" t="s">
        <v>7</v>
      </c>
    </row>
    <row r="166" spans="1:51" x14ac:dyDescent="0.25">
      <c r="A166" s="26">
        <v>12667</v>
      </c>
      <c r="B166" s="59" t="s">
        <v>1134</v>
      </c>
      <c r="C166" s="18" t="s">
        <v>629</v>
      </c>
      <c r="D166" s="18" t="s">
        <v>632</v>
      </c>
      <c r="E166" s="34">
        <v>0</v>
      </c>
      <c r="F166" s="46" t="s">
        <v>75</v>
      </c>
      <c r="G166" s="47">
        <v>1</v>
      </c>
      <c r="H166" s="26"/>
      <c r="I166" s="19">
        <v>0</v>
      </c>
      <c r="J166" s="37"/>
      <c r="K166" s="19" t="s">
        <v>7</v>
      </c>
      <c r="L166" s="37"/>
      <c r="M166" s="19" t="s">
        <v>7</v>
      </c>
      <c r="N166" s="42"/>
      <c r="O166" s="19" t="s">
        <v>7</v>
      </c>
      <c r="P166" s="42"/>
      <c r="Q166" s="19" t="s">
        <v>7</v>
      </c>
      <c r="R166" s="42"/>
      <c r="S166" s="19" t="s">
        <v>7</v>
      </c>
      <c r="T166" s="43"/>
      <c r="U166" s="19" t="s">
        <v>7</v>
      </c>
      <c r="V166" s="42"/>
      <c r="W166" s="19" t="s">
        <v>7</v>
      </c>
      <c r="X166" s="42"/>
      <c r="Y166" s="19" t="s">
        <v>7</v>
      </c>
      <c r="Z166" s="42"/>
      <c r="AA166" s="19" t="s">
        <v>7</v>
      </c>
      <c r="AB166" s="42"/>
      <c r="AC166" s="19" t="s">
        <v>7</v>
      </c>
      <c r="AD166" s="42"/>
      <c r="AE166" s="19" t="s">
        <v>7</v>
      </c>
      <c r="AF166" s="42"/>
      <c r="AG166" s="19" t="s">
        <v>7</v>
      </c>
      <c r="AH166" s="42"/>
      <c r="AI166" s="19" t="s">
        <v>7</v>
      </c>
      <c r="AJ166" s="42"/>
      <c r="AK166" s="19" t="s">
        <v>7</v>
      </c>
      <c r="AL166" s="42"/>
      <c r="AM166" s="19" t="s">
        <v>7</v>
      </c>
      <c r="AN166" s="42"/>
      <c r="AO166" s="19" t="s">
        <v>7</v>
      </c>
      <c r="AP166" s="42"/>
      <c r="AQ166" s="19" t="s">
        <v>7</v>
      </c>
      <c r="AR166" s="42"/>
      <c r="AS166" s="19" t="s">
        <v>7</v>
      </c>
      <c r="AT166" s="43"/>
      <c r="AU166" s="19" t="s">
        <v>7</v>
      </c>
      <c r="AV166" s="43"/>
      <c r="AW166" s="19" t="s">
        <v>7</v>
      </c>
      <c r="AX166" s="43"/>
      <c r="AY166" s="19" t="s">
        <v>7</v>
      </c>
    </row>
    <row r="167" spans="1:51" x14ac:dyDescent="0.25">
      <c r="A167" s="26">
        <v>9664</v>
      </c>
      <c r="B167" s="59" t="s">
        <v>1134</v>
      </c>
      <c r="C167" s="18" t="s">
        <v>205</v>
      </c>
      <c r="D167" s="18" t="s">
        <v>174</v>
      </c>
      <c r="E167" s="34">
        <v>0</v>
      </c>
      <c r="F167" s="46" t="s">
        <v>49</v>
      </c>
      <c r="G167" s="47">
        <v>2</v>
      </c>
      <c r="H167" s="26"/>
      <c r="I167" s="19">
        <v>0</v>
      </c>
      <c r="J167" s="37"/>
      <c r="K167" s="19" t="s">
        <v>7</v>
      </c>
      <c r="L167" s="37"/>
      <c r="M167" s="19" t="s">
        <v>7</v>
      </c>
      <c r="N167" s="42"/>
      <c r="O167" s="19" t="s">
        <v>7</v>
      </c>
      <c r="P167" s="44"/>
      <c r="Q167" s="19" t="s">
        <v>7</v>
      </c>
      <c r="R167" s="42"/>
      <c r="S167" s="19" t="s">
        <v>7</v>
      </c>
      <c r="T167" s="43"/>
      <c r="U167" s="19" t="s">
        <v>7</v>
      </c>
      <c r="V167" s="43"/>
      <c r="W167" s="19" t="s">
        <v>7</v>
      </c>
      <c r="X167" s="42"/>
      <c r="Y167" s="19" t="s">
        <v>7</v>
      </c>
      <c r="Z167" s="43"/>
      <c r="AA167" s="19" t="s">
        <v>7</v>
      </c>
      <c r="AB167" s="43"/>
      <c r="AC167" s="19" t="s">
        <v>7</v>
      </c>
      <c r="AD167" s="43"/>
      <c r="AE167" s="19" t="s">
        <v>7</v>
      </c>
      <c r="AF167" s="43"/>
      <c r="AG167" s="19" t="s">
        <v>7</v>
      </c>
      <c r="AH167" s="43"/>
      <c r="AI167" s="19" t="s">
        <v>7</v>
      </c>
      <c r="AJ167" s="43"/>
      <c r="AK167" s="19" t="s">
        <v>7</v>
      </c>
      <c r="AL167" s="43"/>
      <c r="AM167" s="19" t="s">
        <v>7</v>
      </c>
      <c r="AN167" s="43"/>
      <c r="AO167" s="19" t="s">
        <v>7</v>
      </c>
      <c r="AP167" s="43"/>
      <c r="AQ167" s="19" t="s">
        <v>7</v>
      </c>
      <c r="AR167" s="43"/>
      <c r="AS167" s="19" t="s">
        <v>7</v>
      </c>
      <c r="AT167" s="43"/>
      <c r="AU167" s="19" t="s">
        <v>7</v>
      </c>
      <c r="AV167" s="43"/>
      <c r="AW167" s="19" t="s">
        <v>7</v>
      </c>
      <c r="AX167" s="43"/>
      <c r="AY167" s="19" t="s">
        <v>7</v>
      </c>
    </row>
    <row r="168" spans="1:51" x14ac:dyDescent="0.25">
      <c r="A168" s="26">
        <v>14192</v>
      </c>
      <c r="B168" s="59" t="s">
        <v>1134</v>
      </c>
      <c r="C168" s="18" t="s">
        <v>88</v>
      </c>
      <c r="D168" s="18" t="s">
        <v>638</v>
      </c>
      <c r="E168" s="34">
        <v>0</v>
      </c>
      <c r="F168" s="46" t="s">
        <v>75</v>
      </c>
      <c r="G168" s="47">
        <v>1</v>
      </c>
      <c r="H168" s="26"/>
      <c r="I168" s="19">
        <v>0</v>
      </c>
      <c r="J168" s="37"/>
      <c r="K168" s="19" t="s">
        <v>7</v>
      </c>
      <c r="L168" s="37"/>
      <c r="M168" s="19" t="s">
        <v>7</v>
      </c>
      <c r="N168" s="42"/>
      <c r="O168" s="19" t="s">
        <v>7</v>
      </c>
      <c r="P168" s="42"/>
      <c r="Q168" s="19" t="s">
        <v>7</v>
      </c>
      <c r="R168" s="42"/>
      <c r="S168" s="19" t="s">
        <v>7</v>
      </c>
      <c r="T168" s="43"/>
      <c r="U168" s="19" t="s">
        <v>7</v>
      </c>
      <c r="V168" s="43"/>
      <c r="W168" s="19" t="s">
        <v>7</v>
      </c>
      <c r="X168" s="42"/>
      <c r="Y168" s="19" t="s">
        <v>7</v>
      </c>
      <c r="Z168" s="43"/>
      <c r="AA168" s="19" t="s">
        <v>7</v>
      </c>
      <c r="AB168" s="43"/>
      <c r="AC168" s="19" t="s">
        <v>7</v>
      </c>
      <c r="AD168" s="43"/>
      <c r="AE168" s="19" t="s">
        <v>7</v>
      </c>
      <c r="AF168" s="43"/>
      <c r="AG168" s="19" t="s">
        <v>7</v>
      </c>
      <c r="AH168" s="43"/>
      <c r="AI168" s="19" t="s">
        <v>7</v>
      </c>
      <c r="AJ168" s="43"/>
      <c r="AK168" s="19" t="s">
        <v>7</v>
      </c>
      <c r="AL168" s="43"/>
      <c r="AM168" s="19" t="s">
        <v>7</v>
      </c>
      <c r="AN168" s="43"/>
      <c r="AO168" s="19" t="s">
        <v>7</v>
      </c>
      <c r="AP168" s="43"/>
      <c r="AQ168" s="19" t="s">
        <v>7</v>
      </c>
      <c r="AR168" s="43"/>
      <c r="AS168" s="19" t="s">
        <v>7</v>
      </c>
      <c r="AT168" s="43"/>
      <c r="AU168" s="19" t="s">
        <v>7</v>
      </c>
      <c r="AV168" s="43"/>
      <c r="AW168" s="19" t="s">
        <v>7</v>
      </c>
      <c r="AX168" s="43"/>
      <c r="AY168" s="19" t="s">
        <v>7</v>
      </c>
    </row>
    <row r="169" spans="1:51" x14ac:dyDescent="0.25">
      <c r="A169" s="26">
        <v>10280</v>
      </c>
      <c r="B169" s="59" t="s">
        <v>1134</v>
      </c>
      <c r="C169" s="18" t="s">
        <v>649</v>
      </c>
      <c r="D169" s="18" t="s">
        <v>186</v>
      </c>
      <c r="E169" s="34">
        <v>0</v>
      </c>
      <c r="F169" s="46" t="s">
        <v>45</v>
      </c>
      <c r="G169" s="47">
        <v>2</v>
      </c>
      <c r="H169" s="26"/>
      <c r="I169" s="19">
        <v>0</v>
      </c>
      <c r="J169" s="37"/>
      <c r="K169" s="19" t="s">
        <v>7</v>
      </c>
      <c r="L169" s="37"/>
      <c r="M169" s="19" t="s">
        <v>7</v>
      </c>
      <c r="N169" s="42"/>
      <c r="O169" s="19" t="s">
        <v>7</v>
      </c>
      <c r="P169" s="42"/>
      <c r="Q169" s="19" t="s">
        <v>7</v>
      </c>
      <c r="R169" s="42"/>
      <c r="S169" s="19" t="s">
        <v>7</v>
      </c>
      <c r="T169" s="43"/>
      <c r="U169" s="19" t="s">
        <v>7</v>
      </c>
      <c r="V169" s="42"/>
      <c r="W169" s="19" t="s">
        <v>7</v>
      </c>
      <c r="X169" s="42"/>
      <c r="Y169" s="19" t="s">
        <v>7</v>
      </c>
      <c r="Z169" s="42"/>
      <c r="AA169" s="19" t="s">
        <v>7</v>
      </c>
      <c r="AB169" s="42"/>
      <c r="AC169" s="19" t="s">
        <v>7</v>
      </c>
      <c r="AD169" s="42"/>
      <c r="AE169" s="19" t="s">
        <v>7</v>
      </c>
      <c r="AF169" s="42"/>
      <c r="AG169" s="19" t="s">
        <v>7</v>
      </c>
      <c r="AH169" s="42"/>
      <c r="AI169" s="19" t="s">
        <v>7</v>
      </c>
      <c r="AJ169" s="42"/>
      <c r="AK169" s="19" t="s">
        <v>7</v>
      </c>
      <c r="AL169" s="42"/>
      <c r="AM169" s="19" t="s">
        <v>7</v>
      </c>
      <c r="AN169" s="42"/>
      <c r="AO169" s="19" t="s">
        <v>7</v>
      </c>
      <c r="AP169" s="42"/>
      <c r="AQ169" s="19" t="s">
        <v>7</v>
      </c>
      <c r="AR169" s="42"/>
      <c r="AS169" s="19" t="s">
        <v>7</v>
      </c>
      <c r="AT169" s="43"/>
      <c r="AU169" s="19" t="s">
        <v>7</v>
      </c>
      <c r="AV169" s="43"/>
      <c r="AW169" s="19" t="s">
        <v>7</v>
      </c>
      <c r="AX169" s="43"/>
      <c r="AY169" s="19" t="s">
        <v>7</v>
      </c>
    </row>
    <row r="170" spans="1:51" x14ac:dyDescent="0.25">
      <c r="A170" s="26">
        <v>10279</v>
      </c>
      <c r="B170" s="59" t="s">
        <v>1134</v>
      </c>
      <c r="C170" s="18" t="s">
        <v>649</v>
      </c>
      <c r="D170" s="18" t="s">
        <v>59</v>
      </c>
      <c r="E170" s="34">
        <v>0</v>
      </c>
      <c r="F170" s="46" t="s">
        <v>87</v>
      </c>
      <c r="G170" s="47">
        <v>2</v>
      </c>
      <c r="H170" s="26"/>
      <c r="I170" s="19">
        <v>0</v>
      </c>
      <c r="J170" s="41"/>
      <c r="K170" s="19" t="s">
        <v>7</v>
      </c>
      <c r="L170" s="41"/>
      <c r="M170" s="19" t="s">
        <v>7</v>
      </c>
      <c r="N170" s="42"/>
      <c r="O170" s="19" t="s">
        <v>7</v>
      </c>
      <c r="P170" s="42"/>
      <c r="Q170" s="19" t="s">
        <v>7</v>
      </c>
      <c r="R170" s="42"/>
      <c r="S170" s="19" t="s">
        <v>7</v>
      </c>
      <c r="T170" s="43"/>
      <c r="U170" s="19" t="s">
        <v>7</v>
      </c>
      <c r="V170" s="43"/>
      <c r="W170" s="19" t="s">
        <v>7</v>
      </c>
      <c r="X170" s="43"/>
      <c r="Y170" s="19" t="s">
        <v>7</v>
      </c>
      <c r="Z170" s="43"/>
      <c r="AA170" s="19" t="s">
        <v>7</v>
      </c>
      <c r="AB170" s="43"/>
      <c r="AC170" s="19" t="s">
        <v>7</v>
      </c>
      <c r="AD170" s="43"/>
      <c r="AE170" s="19" t="s">
        <v>7</v>
      </c>
      <c r="AF170" s="43"/>
      <c r="AG170" s="19" t="s">
        <v>7</v>
      </c>
      <c r="AH170" s="43"/>
      <c r="AI170" s="19" t="s">
        <v>7</v>
      </c>
      <c r="AJ170" s="43"/>
      <c r="AK170" s="19" t="s">
        <v>7</v>
      </c>
      <c r="AL170" s="43"/>
      <c r="AM170" s="19" t="s">
        <v>7</v>
      </c>
      <c r="AN170" s="43"/>
      <c r="AO170" s="19" t="s">
        <v>7</v>
      </c>
      <c r="AP170" s="43"/>
      <c r="AQ170" s="19" t="s">
        <v>7</v>
      </c>
      <c r="AR170" s="43"/>
      <c r="AS170" s="19" t="s">
        <v>7</v>
      </c>
      <c r="AT170" s="43"/>
      <c r="AU170" s="19" t="s">
        <v>7</v>
      </c>
      <c r="AV170" s="43"/>
      <c r="AW170" s="19" t="s">
        <v>7</v>
      </c>
      <c r="AX170" s="43"/>
      <c r="AY170" s="19" t="s">
        <v>7</v>
      </c>
    </row>
    <row r="171" spans="1:51" x14ac:dyDescent="0.25">
      <c r="A171" s="26">
        <v>1731</v>
      </c>
      <c r="B171" s="59" t="s">
        <v>1134</v>
      </c>
      <c r="C171" s="18" t="s">
        <v>658</v>
      </c>
      <c r="D171" s="18" t="s">
        <v>659</v>
      </c>
      <c r="E171" s="34">
        <v>0</v>
      </c>
      <c r="F171" s="46" t="s">
        <v>49</v>
      </c>
      <c r="G171" s="47">
        <v>4</v>
      </c>
      <c r="H171" s="26"/>
      <c r="I171" s="19">
        <v>0</v>
      </c>
      <c r="J171" s="41"/>
      <c r="K171" s="19" t="s">
        <v>7</v>
      </c>
      <c r="L171" s="41"/>
      <c r="M171" s="19" t="s">
        <v>7</v>
      </c>
      <c r="N171" s="42"/>
      <c r="O171" s="19" t="s">
        <v>7</v>
      </c>
      <c r="P171" s="44"/>
      <c r="Q171" s="19" t="s">
        <v>7</v>
      </c>
      <c r="R171" s="42"/>
      <c r="S171" s="19" t="s">
        <v>7</v>
      </c>
      <c r="T171" s="43"/>
      <c r="U171" s="19" t="s">
        <v>7</v>
      </c>
      <c r="V171" s="43"/>
      <c r="W171" s="19" t="s">
        <v>7</v>
      </c>
      <c r="X171" s="42"/>
      <c r="Y171" s="19" t="s">
        <v>7</v>
      </c>
      <c r="Z171" s="43"/>
      <c r="AA171" s="19" t="s">
        <v>7</v>
      </c>
      <c r="AB171" s="43"/>
      <c r="AC171" s="19" t="s">
        <v>7</v>
      </c>
      <c r="AD171" s="43"/>
      <c r="AE171" s="19" t="s">
        <v>7</v>
      </c>
      <c r="AF171" s="43"/>
      <c r="AG171" s="19" t="s">
        <v>7</v>
      </c>
      <c r="AH171" s="43"/>
      <c r="AI171" s="19" t="s">
        <v>7</v>
      </c>
      <c r="AJ171" s="43"/>
      <c r="AK171" s="19" t="s">
        <v>7</v>
      </c>
      <c r="AL171" s="43"/>
      <c r="AM171" s="19" t="s">
        <v>7</v>
      </c>
      <c r="AN171" s="43"/>
      <c r="AO171" s="19" t="s">
        <v>7</v>
      </c>
      <c r="AP171" s="43"/>
      <c r="AQ171" s="19" t="s">
        <v>7</v>
      </c>
      <c r="AR171" s="43"/>
      <c r="AS171" s="19" t="s">
        <v>7</v>
      </c>
      <c r="AT171" s="43"/>
      <c r="AU171" s="19" t="s">
        <v>7</v>
      </c>
      <c r="AV171" s="43"/>
      <c r="AW171" s="19" t="s">
        <v>7</v>
      </c>
      <c r="AX171" s="43"/>
      <c r="AY171" s="19" t="s">
        <v>7</v>
      </c>
    </row>
    <row r="172" spans="1:51" x14ac:dyDescent="0.25">
      <c r="A172" s="26">
        <v>11568</v>
      </c>
      <c r="B172" s="59" t="s">
        <v>1134</v>
      </c>
      <c r="C172" s="18" t="s">
        <v>102</v>
      </c>
      <c r="D172" s="18" t="s">
        <v>103</v>
      </c>
      <c r="E172" s="34">
        <v>0</v>
      </c>
      <c r="F172" s="46" t="s">
        <v>87</v>
      </c>
      <c r="G172" s="48">
        <v>3</v>
      </c>
      <c r="H172" s="26"/>
      <c r="I172" s="19">
        <v>0</v>
      </c>
      <c r="J172" s="37"/>
      <c r="K172" s="19" t="s">
        <v>7</v>
      </c>
      <c r="L172" s="37"/>
      <c r="M172" s="19" t="s">
        <v>7</v>
      </c>
      <c r="N172" s="42"/>
      <c r="O172" s="19" t="s">
        <v>7</v>
      </c>
      <c r="P172" s="44"/>
      <c r="Q172" s="19" t="s">
        <v>7</v>
      </c>
      <c r="R172" s="42"/>
      <c r="S172" s="19" t="s">
        <v>7</v>
      </c>
      <c r="T172" s="42"/>
      <c r="U172" s="19" t="s">
        <v>7</v>
      </c>
      <c r="V172" s="42"/>
      <c r="W172" s="19" t="s">
        <v>7</v>
      </c>
      <c r="X172" s="42"/>
      <c r="Y172" s="19" t="s">
        <v>7</v>
      </c>
      <c r="Z172" s="42"/>
      <c r="AA172" s="19" t="s">
        <v>7</v>
      </c>
      <c r="AB172" s="42"/>
      <c r="AC172" s="19" t="s">
        <v>7</v>
      </c>
      <c r="AD172" s="42"/>
      <c r="AE172" s="19" t="s">
        <v>7</v>
      </c>
      <c r="AF172" s="42"/>
      <c r="AG172" s="19" t="s">
        <v>7</v>
      </c>
      <c r="AH172" s="42"/>
      <c r="AI172" s="19" t="s">
        <v>7</v>
      </c>
      <c r="AJ172" s="42"/>
      <c r="AK172" s="19" t="s">
        <v>7</v>
      </c>
      <c r="AL172" s="42"/>
      <c r="AM172" s="19" t="s">
        <v>7</v>
      </c>
      <c r="AN172" s="42"/>
      <c r="AO172" s="19" t="s">
        <v>7</v>
      </c>
      <c r="AP172" s="42"/>
      <c r="AQ172" s="19" t="s">
        <v>7</v>
      </c>
      <c r="AR172" s="42"/>
      <c r="AS172" s="19" t="s">
        <v>7</v>
      </c>
      <c r="AT172" s="42"/>
      <c r="AU172" s="19" t="s">
        <v>7</v>
      </c>
      <c r="AV172" s="42"/>
      <c r="AW172" s="19" t="s">
        <v>7</v>
      </c>
      <c r="AX172" s="42"/>
      <c r="AY172" s="19" t="s">
        <v>7</v>
      </c>
    </row>
    <row r="173" spans="1:51" x14ac:dyDescent="0.25">
      <c r="A173" s="26">
        <v>3519</v>
      </c>
      <c r="B173" s="59" t="s">
        <v>1134</v>
      </c>
      <c r="C173" s="18" t="s">
        <v>668</v>
      </c>
      <c r="D173" s="18" t="s">
        <v>670</v>
      </c>
      <c r="E173" s="34">
        <v>0</v>
      </c>
      <c r="F173" s="46" t="s">
        <v>87</v>
      </c>
      <c r="G173" s="47">
        <v>1</v>
      </c>
      <c r="H173" s="26"/>
      <c r="I173" s="19">
        <v>0</v>
      </c>
      <c r="J173" s="37"/>
      <c r="K173" s="19" t="s">
        <v>7</v>
      </c>
      <c r="L173" s="37"/>
      <c r="M173" s="19" t="s">
        <v>7</v>
      </c>
      <c r="N173" s="42"/>
      <c r="O173" s="19" t="s">
        <v>7</v>
      </c>
      <c r="P173" s="44"/>
      <c r="Q173" s="19" t="s">
        <v>7</v>
      </c>
      <c r="R173" s="42"/>
      <c r="S173" s="19" t="s">
        <v>7</v>
      </c>
      <c r="T173" s="43"/>
      <c r="U173" s="19" t="s">
        <v>7</v>
      </c>
      <c r="V173" s="43"/>
      <c r="W173" s="19" t="s">
        <v>7</v>
      </c>
      <c r="X173" s="42"/>
      <c r="Y173" s="19" t="s">
        <v>7</v>
      </c>
      <c r="Z173" s="43"/>
      <c r="AA173" s="19" t="s">
        <v>7</v>
      </c>
      <c r="AB173" s="43"/>
      <c r="AC173" s="19" t="s">
        <v>7</v>
      </c>
      <c r="AD173" s="43"/>
      <c r="AE173" s="19" t="s">
        <v>7</v>
      </c>
      <c r="AF173" s="43"/>
      <c r="AG173" s="19" t="s">
        <v>7</v>
      </c>
      <c r="AH173" s="43"/>
      <c r="AI173" s="19" t="s">
        <v>7</v>
      </c>
      <c r="AJ173" s="43"/>
      <c r="AK173" s="19" t="s">
        <v>7</v>
      </c>
      <c r="AL173" s="43"/>
      <c r="AM173" s="19" t="s">
        <v>7</v>
      </c>
      <c r="AN173" s="43"/>
      <c r="AO173" s="19" t="s">
        <v>7</v>
      </c>
      <c r="AP173" s="43"/>
      <c r="AQ173" s="19" t="s">
        <v>7</v>
      </c>
      <c r="AR173" s="43"/>
      <c r="AS173" s="19" t="s">
        <v>7</v>
      </c>
      <c r="AT173" s="43"/>
      <c r="AU173" s="19" t="s">
        <v>7</v>
      </c>
      <c r="AV173" s="43"/>
      <c r="AW173" s="19" t="s">
        <v>7</v>
      </c>
      <c r="AX173" s="43"/>
      <c r="AY173" s="19" t="s">
        <v>7</v>
      </c>
    </row>
    <row r="174" spans="1:51" x14ac:dyDescent="0.25">
      <c r="A174" s="26">
        <v>14234</v>
      </c>
      <c r="B174" s="59" t="s">
        <v>1134</v>
      </c>
      <c r="C174" s="18" t="s">
        <v>668</v>
      </c>
      <c r="D174" s="18" t="s">
        <v>669</v>
      </c>
      <c r="E174" s="34">
        <v>0</v>
      </c>
      <c r="F174" s="46" t="s">
        <v>75</v>
      </c>
      <c r="G174" s="47">
        <v>1</v>
      </c>
      <c r="H174" s="26"/>
      <c r="I174" s="19">
        <v>0</v>
      </c>
      <c r="J174" s="37"/>
      <c r="K174" s="19" t="s">
        <v>7</v>
      </c>
      <c r="L174" s="37"/>
      <c r="M174" s="19" t="s">
        <v>7</v>
      </c>
      <c r="N174" s="42"/>
      <c r="O174" s="19" t="s">
        <v>7</v>
      </c>
      <c r="P174" s="42"/>
      <c r="Q174" s="19" t="s">
        <v>7</v>
      </c>
      <c r="R174" s="42"/>
      <c r="S174" s="19" t="s">
        <v>7</v>
      </c>
      <c r="T174" s="43"/>
      <c r="U174" s="19" t="s">
        <v>7</v>
      </c>
      <c r="V174" s="43"/>
      <c r="W174" s="19" t="s">
        <v>7</v>
      </c>
      <c r="X174" s="43"/>
      <c r="Y174" s="19" t="s">
        <v>7</v>
      </c>
      <c r="Z174" s="43"/>
      <c r="AA174" s="19" t="s">
        <v>7</v>
      </c>
      <c r="AB174" s="43"/>
      <c r="AC174" s="19" t="s">
        <v>7</v>
      </c>
      <c r="AD174" s="43"/>
      <c r="AE174" s="19" t="s">
        <v>7</v>
      </c>
      <c r="AF174" s="43"/>
      <c r="AG174" s="19" t="s">
        <v>7</v>
      </c>
      <c r="AH174" s="43"/>
      <c r="AI174" s="19" t="s">
        <v>7</v>
      </c>
      <c r="AJ174" s="43"/>
      <c r="AK174" s="19" t="s">
        <v>7</v>
      </c>
      <c r="AL174" s="43"/>
      <c r="AM174" s="19" t="s">
        <v>7</v>
      </c>
      <c r="AN174" s="43"/>
      <c r="AO174" s="19" t="s">
        <v>7</v>
      </c>
      <c r="AP174" s="43"/>
      <c r="AQ174" s="19" t="s">
        <v>7</v>
      </c>
      <c r="AR174" s="43"/>
      <c r="AS174" s="19" t="s">
        <v>7</v>
      </c>
      <c r="AT174" s="43"/>
      <c r="AU174" s="19" t="s">
        <v>7</v>
      </c>
      <c r="AV174" s="43"/>
      <c r="AW174" s="19" t="s">
        <v>7</v>
      </c>
      <c r="AX174" s="43"/>
      <c r="AY174" s="19" t="s">
        <v>7</v>
      </c>
    </row>
    <row r="175" spans="1:51" x14ac:dyDescent="0.25">
      <c r="A175" s="35"/>
      <c r="B175" s="59" t="s">
        <v>1134</v>
      </c>
      <c r="C175" s="18" t="s">
        <v>674</v>
      </c>
      <c r="D175" s="18" t="s">
        <v>675</v>
      </c>
      <c r="E175" s="34">
        <v>0</v>
      </c>
      <c r="F175" s="46" t="s">
        <v>75</v>
      </c>
      <c r="G175" s="47">
        <v>1</v>
      </c>
      <c r="H175" s="26"/>
      <c r="I175" s="19">
        <v>0</v>
      </c>
      <c r="J175" s="37"/>
      <c r="K175" s="19" t="s">
        <v>7</v>
      </c>
      <c r="L175" s="37"/>
      <c r="M175" s="19" t="s">
        <v>7</v>
      </c>
      <c r="N175" s="42"/>
      <c r="O175" s="19" t="s">
        <v>7</v>
      </c>
      <c r="P175" s="42"/>
      <c r="Q175" s="19" t="s">
        <v>7</v>
      </c>
      <c r="R175" s="42"/>
      <c r="S175" s="19" t="s">
        <v>7</v>
      </c>
      <c r="T175" s="43"/>
      <c r="U175" s="19" t="s">
        <v>7</v>
      </c>
      <c r="V175" s="43"/>
      <c r="W175" s="19" t="s">
        <v>7</v>
      </c>
      <c r="X175" s="43"/>
      <c r="Y175" s="19" t="s">
        <v>7</v>
      </c>
      <c r="Z175" s="43"/>
      <c r="AA175" s="19" t="s">
        <v>7</v>
      </c>
      <c r="AB175" s="43"/>
      <c r="AC175" s="19" t="s">
        <v>7</v>
      </c>
      <c r="AD175" s="43"/>
      <c r="AE175" s="19" t="s">
        <v>7</v>
      </c>
      <c r="AF175" s="43"/>
      <c r="AG175" s="19" t="s">
        <v>7</v>
      </c>
      <c r="AH175" s="43"/>
      <c r="AI175" s="19" t="s">
        <v>7</v>
      </c>
      <c r="AJ175" s="43"/>
      <c r="AK175" s="19" t="s">
        <v>7</v>
      </c>
      <c r="AL175" s="43"/>
      <c r="AM175" s="19" t="s">
        <v>7</v>
      </c>
      <c r="AN175" s="43"/>
      <c r="AO175" s="19" t="s">
        <v>7</v>
      </c>
      <c r="AP175" s="43"/>
      <c r="AQ175" s="19" t="s">
        <v>7</v>
      </c>
      <c r="AR175" s="43"/>
      <c r="AS175" s="19" t="s">
        <v>7</v>
      </c>
      <c r="AT175" s="43"/>
      <c r="AU175" s="19" t="s">
        <v>7</v>
      </c>
      <c r="AV175" s="43"/>
      <c r="AW175" s="19" t="s">
        <v>7</v>
      </c>
      <c r="AX175" s="43"/>
      <c r="AY175" s="19" t="s">
        <v>7</v>
      </c>
    </row>
    <row r="176" spans="1:51" x14ac:dyDescent="0.25">
      <c r="A176" s="26">
        <v>12338</v>
      </c>
      <c r="B176" s="59" t="s">
        <v>1134</v>
      </c>
      <c r="C176" s="18" t="s">
        <v>213</v>
      </c>
      <c r="D176" s="18" t="s">
        <v>214</v>
      </c>
      <c r="E176" s="34">
        <v>0</v>
      </c>
      <c r="F176" s="46" t="s">
        <v>45</v>
      </c>
      <c r="G176" s="47">
        <v>1</v>
      </c>
      <c r="H176" s="26"/>
      <c r="I176" s="19">
        <v>0</v>
      </c>
      <c r="J176" s="37"/>
      <c r="K176" s="19" t="s">
        <v>7</v>
      </c>
      <c r="L176" s="37"/>
      <c r="M176" s="19" t="s">
        <v>7</v>
      </c>
      <c r="N176" s="42"/>
      <c r="O176" s="19" t="s">
        <v>7</v>
      </c>
      <c r="P176" s="44"/>
      <c r="Q176" s="19" t="s">
        <v>7</v>
      </c>
      <c r="R176" s="42"/>
      <c r="S176" s="19" t="s">
        <v>7</v>
      </c>
      <c r="T176" s="43"/>
      <c r="U176" s="19" t="s">
        <v>7</v>
      </c>
      <c r="V176" s="43"/>
      <c r="W176" s="19" t="s">
        <v>7</v>
      </c>
      <c r="X176" s="42"/>
      <c r="Y176" s="19" t="s">
        <v>7</v>
      </c>
      <c r="Z176" s="43"/>
      <c r="AA176" s="19" t="s">
        <v>7</v>
      </c>
      <c r="AB176" s="43"/>
      <c r="AC176" s="19" t="s">
        <v>7</v>
      </c>
      <c r="AD176" s="43"/>
      <c r="AE176" s="19" t="s">
        <v>7</v>
      </c>
      <c r="AF176" s="43"/>
      <c r="AG176" s="19" t="s">
        <v>7</v>
      </c>
      <c r="AH176" s="43"/>
      <c r="AI176" s="19" t="s">
        <v>7</v>
      </c>
      <c r="AJ176" s="43"/>
      <c r="AK176" s="19" t="s">
        <v>7</v>
      </c>
      <c r="AL176" s="43"/>
      <c r="AM176" s="19" t="s">
        <v>7</v>
      </c>
      <c r="AN176" s="43"/>
      <c r="AO176" s="19" t="s">
        <v>7</v>
      </c>
      <c r="AP176" s="43"/>
      <c r="AQ176" s="19" t="s">
        <v>7</v>
      </c>
      <c r="AR176" s="43"/>
      <c r="AS176" s="19" t="s">
        <v>7</v>
      </c>
      <c r="AT176" s="43"/>
      <c r="AU176" s="19" t="s">
        <v>7</v>
      </c>
      <c r="AV176" s="43"/>
      <c r="AW176" s="19" t="s">
        <v>7</v>
      </c>
      <c r="AX176" s="43"/>
      <c r="AY176" s="19" t="s">
        <v>7</v>
      </c>
    </row>
    <row r="177" spans="1:51" x14ac:dyDescent="0.25">
      <c r="A177" s="26">
        <v>951</v>
      </c>
      <c r="B177" s="59" t="s">
        <v>1134</v>
      </c>
      <c r="C177" s="18" t="s">
        <v>683</v>
      </c>
      <c r="D177" s="18" t="s">
        <v>68</v>
      </c>
      <c r="E177" s="34">
        <v>0</v>
      </c>
      <c r="F177" s="46" t="s">
        <v>75</v>
      </c>
      <c r="G177" s="47">
        <v>3</v>
      </c>
      <c r="H177" s="26"/>
      <c r="I177" s="19">
        <v>0</v>
      </c>
      <c r="J177" s="37"/>
      <c r="K177" s="19" t="s">
        <v>7</v>
      </c>
      <c r="L177" s="37"/>
      <c r="M177" s="19" t="s">
        <v>7</v>
      </c>
      <c r="N177" s="42"/>
      <c r="O177" s="19" t="s">
        <v>7</v>
      </c>
      <c r="P177" s="44"/>
      <c r="Q177" s="19" t="s">
        <v>7</v>
      </c>
      <c r="R177" s="42"/>
      <c r="S177" s="19" t="s">
        <v>7</v>
      </c>
      <c r="T177" s="43"/>
      <c r="U177" s="19" t="s">
        <v>7</v>
      </c>
      <c r="V177" s="43"/>
      <c r="W177" s="19" t="s">
        <v>7</v>
      </c>
      <c r="X177" s="42"/>
      <c r="Y177" s="19" t="s">
        <v>7</v>
      </c>
      <c r="Z177" s="43"/>
      <c r="AA177" s="19" t="s">
        <v>7</v>
      </c>
      <c r="AB177" s="43"/>
      <c r="AC177" s="19" t="s">
        <v>7</v>
      </c>
      <c r="AD177" s="43"/>
      <c r="AE177" s="19" t="s">
        <v>7</v>
      </c>
      <c r="AF177" s="43"/>
      <c r="AG177" s="19" t="s">
        <v>7</v>
      </c>
      <c r="AH177" s="43"/>
      <c r="AI177" s="19" t="s">
        <v>7</v>
      </c>
      <c r="AJ177" s="43"/>
      <c r="AK177" s="19" t="s">
        <v>7</v>
      </c>
      <c r="AL177" s="43"/>
      <c r="AM177" s="19" t="s">
        <v>7</v>
      </c>
      <c r="AN177" s="43"/>
      <c r="AO177" s="19" t="s">
        <v>7</v>
      </c>
      <c r="AP177" s="43"/>
      <c r="AQ177" s="19" t="s">
        <v>7</v>
      </c>
      <c r="AR177" s="43"/>
      <c r="AS177" s="19" t="s">
        <v>7</v>
      </c>
      <c r="AT177" s="43"/>
      <c r="AU177" s="19" t="s">
        <v>7</v>
      </c>
      <c r="AV177" s="43"/>
      <c r="AW177" s="19" t="s">
        <v>7</v>
      </c>
      <c r="AX177" s="43"/>
      <c r="AY177" s="19" t="s">
        <v>7</v>
      </c>
    </row>
    <row r="178" spans="1:51" x14ac:dyDescent="0.25">
      <c r="A178" s="26">
        <v>13057</v>
      </c>
      <c r="B178" s="59" t="s">
        <v>1134</v>
      </c>
      <c r="C178" s="18" t="s">
        <v>695</v>
      </c>
      <c r="D178" s="18" t="s">
        <v>696</v>
      </c>
      <c r="E178" s="34">
        <v>0</v>
      </c>
      <c r="F178" s="46" t="s">
        <v>87</v>
      </c>
      <c r="G178" s="48">
        <v>2</v>
      </c>
      <c r="H178" s="26"/>
      <c r="I178" s="19">
        <v>0</v>
      </c>
      <c r="J178" s="37"/>
      <c r="K178" s="19" t="s">
        <v>7</v>
      </c>
      <c r="L178" s="37"/>
      <c r="M178" s="19" t="s">
        <v>7</v>
      </c>
      <c r="N178" s="42"/>
      <c r="O178" s="19" t="s">
        <v>7</v>
      </c>
      <c r="P178" s="44"/>
      <c r="Q178" s="19" t="s">
        <v>7</v>
      </c>
      <c r="R178" s="42"/>
      <c r="S178" s="19" t="s">
        <v>7</v>
      </c>
      <c r="T178" s="43"/>
      <c r="U178" s="19" t="s">
        <v>7</v>
      </c>
      <c r="V178" s="43"/>
      <c r="W178" s="19" t="s">
        <v>7</v>
      </c>
      <c r="X178" s="42"/>
      <c r="Y178" s="19" t="s">
        <v>7</v>
      </c>
      <c r="Z178" s="43"/>
      <c r="AA178" s="19" t="s">
        <v>7</v>
      </c>
      <c r="AB178" s="43"/>
      <c r="AC178" s="19" t="s">
        <v>7</v>
      </c>
      <c r="AD178" s="43"/>
      <c r="AE178" s="19" t="s">
        <v>7</v>
      </c>
      <c r="AF178" s="43"/>
      <c r="AG178" s="19" t="s">
        <v>7</v>
      </c>
      <c r="AH178" s="43"/>
      <c r="AI178" s="19" t="s">
        <v>7</v>
      </c>
      <c r="AJ178" s="43"/>
      <c r="AK178" s="19" t="s">
        <v>7</v>
      </c>
      <c r="AL178" s="43"/>
      <c r="AM178" s="19" t="s">
        <v>7</v>
      </c>
      <c r="AN178" s="43"/>
      <c r="AO178" s="19" t="s">
        <v>7</v>
      </c>
      <c r="AP178" s="43"/>
      <c r="AQ178" s="19" t="s">
        <v>7</v>
      </c>
      <c r="AR178" s="43"/>
      <c r="AS178" s="19" t="s">
        <v>7</v>
      </c>
      <c r="AT178" s="43"/>
      <c r="AU178" s="19" t="s">
        <v>7</v>
      </c>
      <c r="AV178" s="43"/>
      <c r="AW178" s="19" t="s">
        <v>7</v>
      </c>
      <c r="AX178" s="43"/>
      <c r="AY178" s="19" t="s">
        <v>7</v>
      </c>
    </row>
    <row r="179" spans="1:51" x14ac:dyDescent="0.25">
      <c r="A179" s="26">
        <v>8521</v>
      </c>
      <c r="B179" s="59" t="s">
        <v>1134</v>
      </c>
      <c r="C179" s="18" t="s">
        <v>700</v>
      </c>
      <c r="D179" s="18" t="s">
        <v>703</v>
      </c>
      <c r="E179" s="34">
        <v>0</v>
      </c>
      <c r="F179" s="46" t="s">
        <v>87</v>
      </c>
      <c r="G179" s="47">
        <v>3</v>
      </c>
      <c r="H179" s="26"/>
      <c r="I179" s="19">
        <v>0</v>
      </c>
      <c r="J179" s="37"/>
      <c r="K179" s="19" t="s">
        <v>7</v>
      </c>
      <c r="L179" s="37"/>
      <c r="M179" s="19" t="s">
        <v>7</v>
      </c>
      <c r="N179" s="42"/>
      <c r="O179" s="19" t="s">
        <v>7</v>
      </c>
      <c r="P179" s="42"/>
      <c r="Q179" s="19" t="s">
        <v>7</v>
      </c>
      <c r="R179" s="42"/>
      <c r="S179" s="19" t="s">
        <v>7</v>
      </c>
      <c r="T179" s="43"/>
      <c r="U179" s="19" t="s">
        <v>7</v>
      </c>
      <c r="V179" s="43"/>
      <c r="W179" s="19" t="s">
        <v>7</v>
      </c>
      <c r="X179" s="43"/>
      <c r="Y179" s="19" t="s">
        <v>7</v>
      </c>
      <c r="Z179" s="43"/>
      <c r="AA179" s="19" t="s">
        <v>7</v>
      </c>
      <c r="AB179" s="43"/>
      <c r="AC179" s="19" t="s">
        <v>7</v>
      </c>
      <c r="AD179" s="43"/>
      <c r="AE179" s="19" t="s">
        <v>7</v>
      </c>
      <c r="AF179" s="43"/>
      <c r="AG179" s="19" t="s">
        <v>7</v>
      </c>
      <c r="AH179" s="43"/>
      <c r="AI179" s="19" t="s">
        <v>7</v>
      </c>
      <c r="AJ179" s="43"/>
      <c r="AK179" s="19" t="s">
        <v>7</v>
      </c>
      <c r="AL179" s="43"/>
      <c r="AM179" s="19" t="s">
        <v>7</v>
      </c>
      <c r="AN179" s="43"/>
      <c r="AO179" s="19" t="s">
        <v>7</v>
      </c>
      <c r="AP179" s="43"/>
      <c r="AQ179" s="19" t="s">
        <v>7</v>
      </c>
      <c r="AR179" s="43"/>
      <c r="AS179" s="19" t="s">
        <v>7</v>
      </c>
      <c r="AT179" s="43"/>
      <c r="AU179" s="19" t="s">
        <v>7</v>
      </c>
      <c r="AV179" s="43"/>
      <c r="AW179" s="19" t="s">
        <v>7</v>
      </c>
      <c r="AX179" s="43"/>
      <c r="AY179" s="19" t="s">
        <v>7</v>
      </c>
    </row>
    <row r="180" spans="1:51" x14ac:dyDescent="0.25">
      <c r="A180" s="26">
        <v>8520</v>
      </c>
      <c r="B180" s="59" t="s">
        <v>1134</v>
      </c>
      <c r="C180" s="18" t="s">
        <v>700</v>
      </c>
      <c r="D180" s="18" t="s">
        <v>131</v>
      </c>
      <c r="E180" s="34">
        <v>0</v>
      </c>
      <c r="F180" s="46" t="s">
        <v>45</v>
      </c>
      <c r="G180" s="47">
        <v>3</v>
      </c>
      <c r="H180" s="26"/>
      <c r="I180" s="19">
        <v>0</v>
      </c>
      <c r="J180" s="37"/>
      <c r="K180" s="19" t="s">
        <v>7</v>
      </c>
      <c r="L180" s="37"/>
      <c r="M180" s="19" t="s">
        <v>7</v>
      </c>
      <c r="N180" s="42"/>
      <c r="O180" s="19" t="s">
        <v>7</v>
      </c>
      <c r="P180" s="44"/>
      <c r="Q180" s="19" t="s">
        <v>7</v>
      </c>
      <c r="R180" s="42"/>
      <c r="S180" s="19" t="s">
        <v>7</v>
      </c>
      <c r="T180" s="43"/>
      <c r="U180" s="19" t="s">
        <v>7</v>
      </c>
      <c r="V180" s="43"/>
      <c r="W180" s="19" t="s">
        <v>7</v>
      </c>
      <c r="X180" s="42"/>
      <c r="Y180" s="19" t="s">
        <v>7</v>
      </c>
      <c r="Z180" s="43"/>
      <c r="AA180" s="19" t="s">
        <v>7</v>
      </c>
      <c r="AB180" s="43"/>
      <c r="AC180" s="19" t="s">
        <v>7</v>
      </c>
      <c r="AD180" s="43"/>
      <c r="AE180" s="19" t="s">
        <v>7</v>
      </c>
      <c r="AF180" s="43"/>
      <c r="AG180" s="19" t="s">
        <v>7</v>
      </c>
      <c r="AH180" s="43"/>
      <c r="AI180" s="19" t="s">
        <v>7</v>
      </c>
      <c r="AJ180" s="43"/>
      <c r="AK180" s="19" t="s">
        <v>7</v>
      </c>
      <c r="AL180" s="43"/>
      <c r="AM180" s="19" t="s">
        <v>7</v>
      </c>
      <c r="AN180" s="43"/>
      <c r="AO180" s="19" t="s">
        <v>7</v>
      </c>
      <c r="AP180" s="43"/>
      <c r="AQ180" s="19" t="s">
        <v>7</v>
      </c>
      <c r="AR180" s="43"/>
      <c r="AS180" s="19" t="s">
        <v>7</v>
      </c>
      <c r="AT180" s="43"/>
      <c r="AU180" s="19" t="s">
        <v>7</v>
      </c>
      <c r="AV180" s="43"/>
      <c r="AW180" s="19" t="s">
        <v>7</v>
      </c>
      <c r="AX180" s="43"/>
      <c r="AY180" s="19" t="s">
        <v>7</v>
      </c>
    </row>
    <row r="181" spans="1:51" x14ac:dyDescent="0.25">
      <c r="A181" s="35"/>
      <c r="B181" s="59" t="s">
        <v>1134</v>
      </c>
      <c r="C181" s="18" t="s">
        <v>713</v>
      </c>
      <c r="D181" s="18" t="s">
        <v>714</v>
      </c>
      <c r="E181" s="34">
        <v>0</v>
      </c>
      <c r="F181" s="46" t="s">
        <v>49</v>
      </c>
      <c r="G181" s="47">
        <v>1</v>
      </c>
      <c r="H181" s="26"/>
      <c r="I181" s="19">
        <v>0</v>
      </c>
      <c r="J181" s="37"/>
      <c r="K181" s="19" t="s">
        <v>7</v>
      </c>
      <c r="L181" s="37"/>
      <c r="M181" s="19" t="s">
        <v>7</v>
      </c>
      <c r="N181" s="42"/>
      <c r="O181" s="19" t="s">
        <v>7</v>
      </c>
      <c r="P181" s="42"/>
      <c r="Q181" s="19" t="s">
        <v>7</v>
      </c>
      <c r="R181" s="42"/>
      <c r="S181" s="19" t="s">
        <v>7</v>
      </c>
      <c r="T181" s="43"/>
      <c r="U181" s="19" t="s">
        <v>7</v>
      </c>
      <c r="V181" s="43"/>
      <c r="W181" s="19" t="s">
        <v>7</v>
      </c>
      <c r="X181" s="43"/>
      <c r="Y181" s="19" t="s">
        <v>7</v>
      </c>
      <c r="Z181" s="43"/>
      <c r="AA181" s="19" t="s">
        <v>7</v>
      </c>
      <c r="AB181" s="43"/>
      <c r="AC181" s="19" t="s">
        <v>7</v>
      </c>
      <c r="AD181" s="43"/>
      <c r="AE181" s="19" t="s">
        <v>7</v>
      </c>
      <c r="AF181" s="43"/>
      <c r="AG181" s="19" t="s">
        <v>7</v>
      </c>
      <c r="AH181" s="43"/>
      <c r="AI181" s="19" t="s">
        <v>7</v>
      </c>
      <c r="AJ181" s="43"/>
      <c r="AK181" s="19" t="s">
        <v>7</v>
      </c>
      <c r="AL181" s="43"/>
      <c r="AM181" s="19" t="s">
        <v>7</v>
      </c>
      <c r="AN181" s="43"/>
      <c r="AO181" s="19" t="s">
        <v>7</v>
      </c>
      <c r="AP181" s="43"/>
      <c r="AQ181" s="19" t="s">
        <v>7</v>
      </c>
      <c r="AR181" s="43"/>
      <c r="AS181" s="19" t="s">
        <v>7</v>
      </c>
      <c r="AT181" s="43"/>
      <c r="AU181" s="19" t="s">
        <v>7</v>
      </c>
      <c r="AV181" s="43"/>
      <c r="AW181" s="19" t="s">
        <v>7</v>
      </c>
      <c r="AX181" s="43"/>
      <c r="AY181" s="19" t="s">
        <v>7</v>
      </c>
    </row>
    <row r="182" spans="1:51" x14ac:dyDescent="0.25">
      <c r="A182" s="26">
        <v>12010</v>
      </c>
      <c r="B182" s="59" t="s">
        <v>1134</v>
      </c>
      <c r="C182" s="18" t="s">
        <v>725</v>
      </c>
      <c r="D182" s="18" t="s">
        <v>176</v>
      </c>
      <c r="E182" s="34">
        <v>0</v>
      </c>
      <c r="F182" s="46" t="s">
        <v>49</v>
      </c>
      <c r="G182" s="47">
        <v>1</v>
      </c>
      <c r="H182" s="26"/>
      <c r="I182" s="19">
        <v>0</v>
      </c>
      <c r="J182" s="37"/>
      <c r="K182" s="19" t="s">
        <v>7</v>
      </c>
      <c r="L182" s="37"/>
      <c r="M182" s="19" t="s">
        <v>7</v>
      </c>
      <c r="N182" s="42"/>
      <c r="O182" s="19" t="s">
        <v>7</v>
      </c>
      <c r="P182" s="44"/>
      <c r="Q182" s="19" t="s">
        <v>7</v>
      </c>
      <c r="R182" s="42"/>
      <c r="S182" s="19" t="s">
        <v>7</v>
      </c>
      <c r="T182" s="43"/>
      <c r="U182" s="19" t="s">
        <v>7</v>
      </c>
      <c r="V182" s="43"/>
      <c r="W182" s="19" t="s">
        <v>7</v>
      </c>
      <c r="X182" s="42"/>
      <c r="Y182" s="19" t="s">
        <v>7</v>
      </c>
      <c r="Z182" s="43"/>
      <c r="AA182" s="19" t="s">
        <v>7</v>
      </c>
      <c r="AB182" s="43"/>
      <c r="AC182" s="19" t="s">
        <v>7</v>
      </c>
      <c r="AD182" s="43"/>
      <c r="AE182" s="19" t="s">
        <v>7</v>
      </c>
      <c r="AF182" s="43"/>
      <c r="AG182" s="19" t="s">
        <v>7</v>
      </c>
      <c r="AH182" s="43"/>
      <c r="AI182" s="19" t="s">
        <v>7</v>
      </c>
      <c r="AJ182" s="43"/>
      <c r="AK182" s="19" t="s">
        <v>7</v>
      </c>
      <c r="AL182" s="43"/>
      <c r="AM182" s="19" t="s">
        <v>7</v>
      </c>
      <c r="AN182" s="43"/>
      <c r="AO182" s="19" t="s">
        <v>7</v>
      </c>
      <c r="AP182" s="43"/>
      <c r="AQ182" s="19" t="s">
        <v>7</v>
      </c>
      <c r="AR182" s="43"/>
      <c r="AS182" s="19" t="s">
        <v>7</v>
      </c>
      <c r="AT182" s="43"/>
      <c r="AU182" s="19" t="s">
        <v>7</v>
      </c>
      <c r="AV182" s="43"/>
      <c r="AW182" s="19" t="s">
        <v>7</v>
      </c>
      <c r="AX182" s="43"/>
      <c r="AY182" s="19" t="s">
        <v>7</v>
      </c>
    </row>
    <row r="183" spans="1:51" x14ac:dyDescent="0.25">
      <c r="A183" s="26">
        <v>13437</v>
      </c>
      <c r="B183" s="59" t="s">
        <v>1134</v>
      </c>
      <c r="C183" s="18" t="s">
        <v>729</v>
      </c>
      <c r="D183" s="18" t="s">
        <v>730</v>
      </c>
      <c r="E183" s="34">
        <v>0</v>
      </c>
      <c r="F183" s="46" t="s">
        <v>75</v>
      </c>
      <c r="G183" s="47">
        <v>1</v>
      </c>
      <c r="H183" s="26"/>
      <c r="I183" s="19">
        <v>0</v>
      </c>
      <c r="J183" s="37"/>
      <c r="K183" s="19" t="s">
        <v>7</v>
      </c>
      <c r="L183" s="37"/>
      <c r="M183" s="19" t="s">
        <v>7</v>
      </c>
      <c r="N183" s="42"/>
      <c r="O183" s="19" t="s">
        <v>7</v>
      </c>
      <c r="P183" s="44"/>
      <c r="Q183" s="19" t="s">
        <v>7</v>
      </c>
      <c r="R183" s="42"/>
      <c r="S183" s="19" t="s">
        <v>7</v>
      </c>
      <c r="T183" s="43"/>
      <c r="U183" s="19" t="s">
        <v>7</v>
      </c>
      <c r="V183" s="43"/>
      <c r="W183" s="19" t="s">
        <v>7</v>
      </c>
      <c r="X183" s="43"/>
      <c r="Y183" s="19" t="s">
        <v>7</v>
      </c>
      <c r="Z183" s="43"/>
      <c r="AA183" s="19" t="s">
        <v>7</v>
      </c>
      <c r="AB183" s="43"/>
      <c r="AC183" s="19" t="s">
        <v>7</v>
      </c>
      <c r="AD183" s="43"/>
      <c r="AE183" s="19" t="s">
        <v>7</v>
      </c>
      <c r="AF183" s="43"/>
      <c r="AG183" s="19" t="s">
        <v>7</v>
      </c>
      <c r="AH183" s="43"/>
      <c r="AI183" s="19" t="s">
        <v>7</v>
      </c>
      <c r="AJ183" s="43"/>
      <c r="AK183" s="19" t="s">
        <v>7</v>
      </c>
      <c r="AL183" s="43"/>
      <c r="AM183" s="19" t="s">
        <v>7</v>
      </c>
      <c r="AN183" s="43"/>
      <c r="AO183" s="19" t="s">
        <v>7</v>
      </c>
      <c r="AP183" s="43"/>
      <c r="AQ183" s="19" t="s">
        <v>7</v>
      </c>
      <c r="AR183" s="43"/>
      <c r="AS183" s="19" t="s">
        <v>7</v>
      </c>
      <c r="AT183" s="43"/>
      <c r="AU183" s="19" t="s">
        <v>7</v>
      </c>
      <c r="AV183" s="43"/>
      <c r="AW183" s="19" t="s">
        <v>7</v>
      </c>
      <c r="AX183" s="43"/>
      <c r="AY183" s="19" t="s">
        <v>7</v>
      </c>
    </row>
    <row r="184" spans="1:51" x14ac:dyDescent="0.25">
      <c r="A184" s="26">
        <v>2343</v>
      </c>
      <c r="B184" s="59" t="s">
        <v>1134</v>
      </c>
      <c r="C184" s="18" t="s">
        <v>738</v>
      </c>
      <c r="D184" s="18" t="s">
        <v>739</v>
      </c>
      <c r="E184" s="34">
        <v>0</v>
      </c>
      <c r="F184" s="46" t="s">
        <v>45</v>
      </c>
      <c r="G184" s="47">
        <v>2</v>
      </c>
      <c r="H184" s="26"/>
      <c r="I184" s="19">
        <v>0</v>
      </c>
      <c r="J184" s="37"/>
      <c r="K184" s="19" t="s">
        <v>7</v>
      </c>
      <c r="L184" s="37"/>
      <c r="M184" s="19" t="s">
        <v>7</v>
      </c>
      <c r="N184" s="42"/>
      <c r="O184" s="19" t="s">
        <v>7</v>
      </c>
      <c r="P184" s="42"/>
      <c r="Q184" s="19" t="s">
        <v>7</v>
      </c>
      <c r="R184" s="42"/>
      <c r="S184" s="19" t="s">
        <v>7</v>
      </c>
      <c r="T184" s="43"/>
      <c r="U184" s="19" t="s">
        <v>7</v>
      </c>
      <c r="V184" s="43"/>
      <c r="W184" s="19" t="s">
        <v>7</v>
      </c>
      <c r="X184" s="43"/>
      <c r="Y184" s="19" t="s">
        <v>7</v>
      </c>
      <c r="Z184" s="43"/>
      <c r="AA184" s="19" t="s">
        <v>7</v>
      </c>
      <c r="AB184" s="43"/>
      <c r="AC184" s="19" t="s">
        <v>7</v>
      </c>
      <c r="AD184" s="43"/>
      <c r="AE184" s="19" t="s">
        <v>7</v>
      </c>
      <c r="AF184" s="43"/>
      <c r="AG184" s="19" t="s">
        <v>7</v>
      </c>
      <c r="AH184" s="43"/>
      <c r="AI184" s="19" t="s">
        <v>7</v>
      </c>
      <c r="AJ184" s="43"/>
      <c r="AK184" s="19" t="s">
        <v>7</v>
      </c>
      <c r="AL184" s="43"/>
      <c r="AM184" s="19" t="s">
        <v>7</v>
      </c>
      <c r="AN184" s="43"/>
      <c r="AO184" s="19" t="s">
        <v>7</v>
      </c>
      <c r="AP184" s="43"/>
      <c r="AQ184" s="19" t="s">
        <v>7</v>
      </c>
      <c r="AR184" s="43"/>
      <c r="AS184" s="19" t="s">
        <v>7</v>
      </c>
      <c r="AT184" s="43"/>
      <c r="AU184" s="19" t="s">
        <v>7</v>
      </c>
      <c r="AV184" s="43"/>
      <c r="AW184" s="19" t="s">
        <v>7</v>
      </c>
      <c r="AX184" s="43"/>
      <c r="AY184" s="19" t="s">
        <v>7</v>
      </c>
    </row>
    <row r="185" spans="1:51" x14ac:dyDescent="0.25">
      <c r="A185" s="26">
        <v>10488</v>
      </c>
      <c r="B185" s="59" t="s">
        <v>1134</v>
      </c>
      <c r="C185" s="18" t="s">
        <v>755</v>
      </c>
      <c r="D185" s="18" t="s">
        <v>756</v>
      </c>
      <c r="E185" s="34">
        <v>0</v>
      </c>
      <c r="F185" s="46" t="s">
        <v>75</v>
      </c>
      <c r="G185" s="47">
        <v>1</v>
      </c>
      <c r="H185" s="26"/>
      <c r="I185" s="19">
        <v>0</v>
      </c>
      <c r="J185" s="37"/>
      <c r="K185" s="19" t="s">
        <v>7</v>
      </c>
      <c r="L185" s="37"/>
      <c r="M185" s="19" t="s">
        <v>7</v>
      </c>
      <c r="N185" s="42"/>
      <c r="O185" s="19" t="s">
        <v>7</v>
      </c>
      <c r="P185" s="42"/>
      <c r="Q185" s="19" t="s">
        <v>7</v>
      </c>
      <c r="R185" s="42"/>
      <c r="S185" s="19" t="s">
        <v>7</v>
      </c>
      <c r="T185" s="43"/>
      <c r="U185" s="19" t="s">
        <v>7</v>
      </c>
      <c r="V185" s="43"/>
      <c r="W185" s="19" t="s">
        <v>7</v>
      </c>
      <c r="X185" s="43"/>
      <c r="Y185" s="19" t="s">
        <v>7</v>
      </c>
      <c r="Z185" s="43"/>
      <c r="AA185" s="19" t="s">
        <v>7</v>
      </c>
      <c r="AB185" s="43"/>
      <c r="AC185" s="19" t="s">
        <v>7</v>
      </c>
      <c r="AD185" s="43"/>
      <c r="AE185" s="19" t="s">
        <v>7</v>
      </c>
      <c r="AF185" s="43"/>
      <c r="AG185" s="19" t="s">
        <v>7</v>
      </c>
      <c r="AH185" s="43"/>
      <c r="AI185" s="19" t="s">
        <v>7</v>
      </c>
      <c r="AJ185" s="43"/>
      <c r="AK185" s="19" t="s">
        <v>7</v>
      </c>
      <c r="AL185" s="43"/>
      <c r="AM185" s="19" t="s">
        <v>7</v>
      </c>
      <c r="AN185" s="43"/>
      <c r="AO185" s="19" t="s">
        <v>7</v>
      </c>
      <c r="AP185" s="43"/>
      <c r="AQ185" s="19" t="s">
        <v>7</v>
      </c>
      <c r="AR185" s="43"/>
      <c r="AS185" s="19" t="s">
        <v>7</v>
      </c>
      <c r="AT185" s="43"/>
      <c r="AU185" s="19" t="s">
        <v>7</v>
      </c>
      <c r="AV185" s="43"/>
      <c r="AW185" s="19" t="s">
        <v>7</v>
      </c>
      <c r="AX185" s="43"/>
      <c r="AY185" s="19" t="s">
        <v>7</v>
      </c>
    </row>
    <row r="186" spans="1:51" x14ac:dyDescent="0.25">
      <c r="A186" s="26">
        <v>10489</v>
      </c>
      <c r="B186" s="59" t="s">
        <v>1134</v>
      </c>
      <c r="C186" s="18" t="s">
        <v>755</v>
      </c>
      <c r="D186" s="18" t="s">
        <v>761</v>
      </c>
      <c r="E186" s="34">
        <v>0</v>
      </c>
      <c r="F186" s="46" t="s">
        <v>87</v>
      </c>
      <c r="G186" s="47">
        <v>1</v>
      </c>
      <c r="H186" s="26"/>
      <c r="I186" s="19">
        <v>0</v>
      </c>
      <c r="J186" s="41"/>
      <c r="K186" s="19" t="s">
        <v>7</v>
      </c>
      <c r="L186" s="41"/>
      <c r="M186" s="19" t="s">
        <v>7</v>
      </c>
      <c r="N186" s="42"/>
      <c r="O186" s="19" t="s">
        <v>7</v>
      </c>
      <c r="P186" s="44"/>
      <c r="Q186" s="19" t="s">
        <v>7</v>
      </c>
      <c r="R186" s="42"/>
      <c r="S186" s="19" t="s">
        <v>7</v>
      </c>
      <c r="T186" s="43"/>
      <c r="U186" s="19" t="s">
        <v>7</v>
      </c>
      <c r="V186" s="43"/>
      <c r="W186" s="19" t="s">
        <v>7</v>
      </c>
      <c r="X186" s="42"/>
      <c r="Y186" s="19" t="s">
        <v>7</v>
      </c>
      <c r="Z186" s="43"/>
      <c r="AA186" s="19" t="s">
        <v>7</v>
      </c>
      <c r="AB186" s="43"/>
      <c r="AC186" s="19" t="s">
        <v>7</v>
      </c>
      <c r="AD186" s="43"/>
      <c r="AE186" s="19" t="s">
        <v>7</v>
      </c>
      <c r="AF186" s="43"/>
      <c r="AG186" s="19" t="s">
        <v>7</v>
      </c>
      <c r="AH186" s="43"/>
      <c r="AI186" s="19" t="s">
        <v>7</v>
      </c>
      <c r="AJ186" s="43"/>
      <c r="AK186" s="19" t="s">
        <v>7</v>
      </c>
      <c r="AL186" s="43"/>
      <c r="AM186" s="19" t="s">
        <v>7</v>
      </c>
      <c r="AN186" s="43"/>
      <c r="AO186" s="19" t="s">
        <v>7</v>
      </c>
      <c r="AP186" s="43"/>
      <c r="AQ186" s="19" t="s">
        <v>7</v>
      </c>
      <c r="AR186" s="43"/>
      <c r="AS186" s="19" t="s">
        <v>7</v>
      </c>
      <c r="AT186" s="43"/>
      <c r="AU186" s="19" t="s">
        <v>7</v>
      </c>
      <c r="AV186" s="43"/>
      <c r="AW186" s="19" t="s">
        <v>7</v>
      </c>
      <c r="AX186" s="43"/>
      <c r="AY186" s="19" t="s">
        <v>7</v>
      </c>
    </row>
    <row r="187" spans="1:51" x14ac:dyDescent="0.25">
      <c r="A187" s="26">
        <v>9773</v>
      </c>
      <c r="B187" s="59" t="s">
        <v>1134</v>
      </c>
      <c r="C187" s="18" t="s">
        <v>794</v>
      </c>
      <c r="D187" s="18" t="s">
        <v>795</v>
      </c>
      <c r="E187" s="34">
        <v>0</v>
      </c>
      <c r="F187" s="46" t="s">
        <v>75</v>
      </c>
      <c r="G187" s="47">
        <v>1</v>
      </c>
      <c r="H187" s="26"/>
      <c r="I187" s="19">
        <v>0</v>
      </c>
      <c r="J187" s="37"/>
      <c r="K187" s="19" t="s">
        <v>7</v>
      </c>
      <c r="L187" s="37"/>
      <c r="M187" s="19" t="s">
        <v>7</v>
      </c>
      <c r="N187" s="42"/>
      <c r="O187" s="19" t="s">
        <v>7</v>
      </c>
      <c r="P187" s="44"/>
      <c r="Q187" s="19" t="s">
        <v>7</v>
      </c>
      <c r="R187" s="42"/>
      <c r="S187" s="19" t="s">
        <v>7</v>
      </c>
      <c r="T187" s="43"/>
      <c r="U187" s="19" t="s">
        <v>7</v>
      </c>
      <c r="V187" s="43"/>
      <c r="W187" s="19" t="s">
        <v>7</v>
      </c>
      <c r="X187" s="42"/>
      <c r="Y187" s="19" t="s">
        <v>7</v>
      </c>
      <c r="Z187" s="43"/>
      <c r="AA187" s="19" t="s">
        <v>7</v>
      </c>
      <c r="AB187" s="43"/>
      <c r="AC187" s="19" t="s">
        <v>7</v>
      </c>
      <c r="AD187" s="43"/>
      <c r="AE187" s="19" t="s">
        <v>7</v>
      </c>
      <c r="AF187" s="43"/>
      <c r="AG187" s="19" t="s">
        <v>7</v>
      </c>
      <c r="AH187" s="43"/>
      <c r="AI187" s="19" t="s">
        <v>7</v>
      </c>
      <c r="AJ187" s="43"/>
      <c r="AK187" s="19" t="s">
        <v>7</v>
      </c>
      <c r="AL187" s="43"/>
      <c r="AM187" s="19" t="s">
        <v>7</v>
      </c>
      <c r="AN187" s="43"/>
      <c r="AO187" s="19" t="s">
        <v>7</v>
      </c>
      <c r="AP187" s="43"/>
      <c r="AQ187" s="19" t="s">
        <v>7</v>
      </c>
      <c r="AR187" s="43"/>
      <c r="AS187" s="19" t="s">
        <v>7</v>
      </c>
      <c r="AT187" s="43"/>
      <c r="AU187" s="19" t="s">
        <v>7</v>
      </c>
      <c r="AV187" s="43"/>
      <c r="AW187" s="19" t="s">
        <v>7</v>
      </c>
      <c r="AX187" s="43"/>
      <c r="AY187" s="19" t="s">
        <v>7</v>
      </c>
    </row>
    <row r="188" spans="1:51" x14ac:dyDescent="0.25">
      <c r="A188" s="26">
        <v>7268</v>
      </c>
      <c r="B188" s="59" t="s">
        <v>1134</v>
      </c>
      <c r="C188" s="18" t="s">
        <v>799</v>
      </c>
      <c r="D188" s="18" t="s">
        <v>800</v>
      </c>
      <c r="E188" s="34">
        <v>0</v>
      </c>
      <c r="F188" s="46" t="s">
        <v>87</v>
      </c>
      <c r="G188" s="47">
        <v>4</v>
      </c>
      <c r="H188" s="26"/>
      <c r="I188" s="19">
        <v>0</v>
      </c>
      <c r="J188" s="37"/>
      <c r="K188" s="19" t="s">
        <v>7</v>
      </c>
      <c r="L188" s="37"/>
      <c r="M188" s="19" t="s">
        <v>7</v>
      </c>
      <c r="N188" s="42"/>
      <c r="O188" s="19" t="s">
        <v>7</v>
      </c>
      <c r="P188" s="44"/>
      <c r="Q188" s="19" t="s">
        <v>7</v>
      </c>
      <c r="R188" s="42"/>
      <c r="S188" s="19" t="s">
        <v>7</v>
      </c>
      <c r="T188" s="43"/>
      <c r="U188" s="19" t="s">
        <v>7</v>
      </c>
      <c r="V188" s="43"/>
      <c r="W188" s="19" t="s">
        <v>7</v>
      </c>
      <c r="X188" s="42"/>
      <c r="Y188" s="19" t="s">
        <v>7</v>
      </c>
      <c r="Z188" s="43"/>
      <c r="AA188" s="19" t="s">
        <v>7</v>
      </c>
      <c r="AB188" s="43"/>
      <c r="AC188" s="19" t="s">
        <v>7</v>
      </c>
      <c r="AD188" s="43"/>
      <c r="AE188" s="19" t="s">
        <v>7</v>
      </c>
      <c r="AF188" s="43"/>
      <c r="AG188" s="19" t="s">
        <v>7</v>
      </c>
      <c r="AH188" s="43"/>
      <c r="AI188" s="19" t="s">
        <v>7</v>
      </c>
      <c r="AJ188" s="43"/>
      <c r="AK188" s="19" t="s">
        <v>7</v>
      </c>
      <c r="AL188" s="43"/>
      <c r="AM188" s="19" t="s">
        <v>7</v>
      </c>
      <c r="AN188" s="43"/>
      <c r="AO188" s="19" t="s">
        <v>7</v>
      </c>
      <c r="AP188" s="43"/>
      <c r="AQ188" s="19" t="s">
        <v>7</v>
      </c>
      <c r="AR188" s="43"/>
      <c r="AS188" s="19" t="s">
        <v>7</v>
      </c>
      <c r="AT188" s="43"/>
      <c r="AU188" s="19" t="s">
        <v>7</v>
      </c>
      <c r="AV188" s="43"/>
      <c r="AW188" s="19" t="s">
        <v>7</v>
      </c>
      <c r="AX188" s="43"/>
      <c r="AY188" s="19" t="s">
        <v>7</v>
      </c>
    </row>
    <row r="189" spans="1:51" x14ac:dyDescent="0.25">
      <c r="A189" s="26">
        <v>7269</v>
      </c>
      <c r="B189" s="59" t="s">
        <v>1134</v>
      </c>
      <c r="C189" s="18" t="s">
        <v>799</v>
      </c>
      <c r="D189" s="18" t="s">
        <v>807</v>
      </c>
      <c r="E189" s="34">
        <v>0</v>
      </c>
      <c r="F189" s="46" t="s">
        <v>45</v>
      </c>
      <c r="G189" s="47">
        <v>3</v>
      </c>
      <c r="H189" s="26"/>
      <c r="I189" s="19">
        <v>0</v>
      </c>
      <c r="J189" s="37"/>
      <c r="K189" s="19" t="s">
        <v>7</v>
      </c>
      <c r="L189" s="37"/>
      <c r="M189" s="19" t="s">
        <v>7</v>
      </c>
      <c r="N189" s="42"/>
      <c r="O189" s="19" t="s">
        <v>7</v>
      </c>
      <c r="P189" s="42"/>
      <c r="Q189" s="19" t="s">
        <v>7</v>
      </c>
      <c r="R189" s="42"/>
      <c r="S189" s="19" t="s">
        <v>7</v>
      </c>
      <c r="T189" s="43"/>
      <c r="U189" s="19" t="s">
        <v>7</v>
      </c>
      <c r="V189" s="43"/>
      <c r="W189" s="19" t="s">
        <v>7</v>
      </c>
      <c r="X189" s="43"/>
      <c r="Y189" s="19" t="s">
        <v>7</v>
      </c>
      <c r="Z189" s="43"/>
      <c r="AA189" s="19" t="s">
        <v>7</v>
      </c>
      <c r="AB189" s="43"/>
      <c r="AC189" s="19" t="s">
        <v>7</v>
      </c>
      <c r="AD189" s="43"/>
      <c r="AE189" s="19" t="s">
        <v>7</v>
      </c>
      <c r="AF189" s="43"/>
      <c r="AG189" s="19" t="s">
        <v>7</v>
      </c>
      <c r="AH189" s="43"/>
      <c r="AI189" s="19" t="s">
        <v>7</v>
      </c>
      <c r="AJ189" s="43"/>
      <c r="AK189" s="19" t="s">
        <v>7</v>
      </c>
      <c r="AL189" s="43"/>
      <c r="AM189" s="19" t="s">
        <v>7</v>
      </c>
      <c r="AN189" s="43"/>
      <c r="AO189" s="19" t="s">
        <v>7</v>
      </c>
      <c r="AP189" s="43"/>
      <c r="AQ189" s="19" t="s">
        <v>7</v>
      </c>
      <c r="AR189" s="43"/>
      <c r="AS189" s="19" t="s">
        <v>7</v>
      </c>
      <c r="AT189" s="43"/>
      <c r="AU189" s="19" t="s">
        <v>7</v>
      </c>
      <c r="AV189" s="43"/>
      <c r="AW189" s="19" t="s">
        <v>7</v>
      </c>
      <c r="AX189" s="43"/>
      <c r="AY189" s="19" t="s">
        <v>7</v>
      </c>
    </row>
    <row r="190" spans="1:51" x14ac:dyDescent="0.25">
      <c r="A190" s="26">
        <v>11667</v>
      </c>
      <c r="B190" s="59" t="s">
        <v>1134</v>
      </c>
      <c r="C190" s="18" t="s">
        <v>808</v>
      </c>
      <c r="D190" s="18" t="s">
        <v>809</v>
      </c>
      <c r="E190" s="34">
        <v>0</v>
      </c>
      <c r="F190" s="46" t="s">
        <v>49</v>
      </c>
      <c r="G190" s="47">
        <v>1</v>
      </c>
      <c r="H190" s="26"/>
      <c r="I190" s="19">
        <v>0</v>
      </c>
      <c r="J190" s="37"/>
      <c r="K190" s="19" t="s">
        <v>7</v>
      </c>
      <c r="L190" s="37"/>
      <c r="M190" s="19" t="s">
        <v>7</v>
      </c>
      <c r="N190" s="42"/>
      <c r="O190" s="19" t="s">
        <v>7</v>
      </c>
      <c r="P190" s="44"/>
      <c r="Q190" s="19" t="s">
        <v>7</v>
      </c>
      <c r="R190" s="42"/>
      <c r="S190" s="19" t="s">
        <v>7</v>
      </c>
      <c r="T190" s="43"/>
      <c r="U190" s="19" t="s">
        <v>7</v>
      </c>
      <c r="V190" s="43"/>
      <c r="W190" s="19" t="s">
        <v>7</v>
      </c>
      <c r="X190" s="42"/>
      <c r="Y190" s="19" t="s">
        <v>7</v>
      </c>
      <c r="Z190" s="43"/>
      <c r="AA190" s="19" t="s">
        <v>7</v>
      </c>
      <c r="AB190" s="43"/>
      <c r="AC190" s="19" t="s">
        <v>7</v>
      </c>
      <c r="AD190" s="43"/>
      <c r="AE190" s="19" t="s">
        <v>7</v>
      </c>
      <c r="AF190" s="43"/>
      <c r="AG190" s="19" t="s">
        <v>7</v>
      </c>
      <c r="AH190" s="43"/>
      <c r="AI190" s="19" t="s">
        <v>7</v>
      </c>
      <c r="AJ190" s="43"/>
      <c r="AK190" s="19" t="s">
        <v>7</v>
      </c>
      <c r="AL190" s="43"/>
      <c r="AM190" s="19" t="s">
        <v>7</v>
      </c>
      <c r="AN190" s="43"/>
      <c r="AO190" s="19" t="s">
        <v>7</v>
      </c>
      <c r="AP190" s="43"/>
      <c r="AQ190" s="19" t="s">
        <v>7</v>
      </c>
      <c r="AR190" s="43"/>
      <c r="AS190" s="19" t="s">
        <v>7</v>
      </c>
      <c r="AT190" s="43"/>
      <c r="AU190" s="19" t="s">
        <v>7</v>
      </c>
      <c r="AV190" s="43"/>
      <c r="AW190" s="19" t="s">
        <v>7</v>
      </c>
      <c r="AX190" s="43"/>
      <c r="AY190" s="19" t="s">
        <v>7</v>
      </c>
    </row>
    <row r="191" spans="1:51" x14ac:dyDescent="0.25">
      <c r="A191" s="26">
        <v>675</v>
      </c>
      <c r="B191" s="59" t="s">
        <v>1134</v>
      </c>
      <c r="C191" s="18" t="s">
        <v>823</v>
      </c>
      <c r="D191" s="18" t="s">
        <v>824</v>
      </c>
      <c r="E191" s="34">
        <v>0</v>
      </c>
      <c r="F191" s="46" t="s">
        <v>45</v>
      </c>
      <c r="G191" s="47">
        <v>4</v>
      </c>
      <c r="H191" s="26"/>
      <c r="I191" s="19">
        <v>0</v>
      </c>
      <c r="J191" s="37"/>
      <c r="K191" s="19" t="s">
        <v>7</v>
      </c>
      <c r="L191" s="37"/>
      <c r="M191" s="19" t="s">
        <v>7</v>
      </c>
      <c r="N191" s="42"/>
      <c r="O191" s="19" t="s">
        <v>7</v>
      </c>
      <c r="P191" s="44"/>
      <c r="Q191" s="19" t="s">
        <v>7</v>
      </c>
      <c r="R191" s="42"/>
      <c r="S191" s="19" t="s">
        <v>7</v>
      </c>
      <c r="T191" s="43"/>
      <c r="U191" s="19" t="s">
        <v>7</v>
      </c>
      <c r="V191" s="43"/>
      <c r="W191" s="19" t="s">
        <v>7</v>
      </c>
      <c r="X191" s="43"/>
      <c r="Y191" s="19" t="s">
        <v>7</v>
      </c>
      <c r="Z191" s="43"/>
      <c r="AA191" s="19" t="s">
        <v>7</v>
      </c>
      <c r="AB191" s="43"/>
      <c r="AC191" s="19" t="s">
        <v>7</v>
      </c>
      <c r="AD191" s="43"/>
      <c r="AE191" s="19" t="s">
        <v>7</v>
      </c>
      <c r="AF191" s="43"/>
      <c r="AG191" s="19" t="s">
        <v>7</v>
      </c>
      <c r="AH191" s="43"/>
      <c r="AI191" s="19" t="s">
        <v>7</v>
      </c>
      <c r="AJ191" s="43"/>
      <c r="AK191" s="19" t="s">
        <v>7</v>
      </c>
      <c r="AL191" s="43"/>
      <c r="AM191" s="19" t="s">
        <v>7</v>
      </c>
      <c r="AN191" s="43"/>
      <c r="AO191" s="19" t="s">
        <v>7</v>
      </c>
      <c r="AP191" s="43"/>
      <c r="AQ191" s="19" t="s">
        <v>7</v>
      </c>
      <c r="AR191" s="43"/>
      <c r="AS191" s="19" t="s">
        <v>7</v>
      </c>
      <c r="AT191" s="43"/>
      <c r="AU191" s="19" t="s">
        <v>7</v>
      </c>
      <c r="AV191" s="43"/>
      <c r="AW191" s="19" t="s">
        <v>7</v>
      </c>
      <c r="AX191" s="43"/>
      <c r="AY191" s="19" t="s">
        <v>7</v>
      </c>
    </row>
    <row r="192" spans="1:51" x14ac:dyDescent="0.25">
      <c r="A192" s="26">
        <v>676</v>
      </c>
      <c r="B192" s="59" t="s">
        <v>1134</v>
      </c>
      <c r="C192" s="18" t="s">
        <v>823</v>
      </c>
      <c r="D192" s="18" t="s">
        <v>829</v>
      </c>
      <c r="E192" s="34">
        <v>0</v>
      </c>
      <c r="F192" s="46" t="s">
        <v>87</v>
      </c>
      <c r="G192" s="47">
        <v>3</v>
      </c>
      <c r="H192" s="26"/>
      <c r="I192" s="19">
        <v>0</v>
      </c>
      <c r="J192" s="37"/>
      <c r="K192" s="19" t="s">
        <v>7</v>
      </c>
      <c r="L192" s="37"/>
      <c r="M192" s="19" t="s">
        <v>7</v>
      </c>
      <c r="N192" s="42"/>
      <c r="O192" s="19" t="s">
        <v>7</v>
      </c>
      <c r="P192" s="42"/>
      <c r="Q192" s="19" t="s">
        <v>7</v>
      </c>
      <c r="R192" s="42"/>
      <c r="S192" s="19" t="s">
        <v>7</v>
      </c>
      <c r="T192" s="43"/>
      <c r="U192" s="19" t="s">
        <v>7</v>
      </c>
      <c r="V192" s="43"/>
      <c r="W192" s="19" t="s">
        <v>7</v>
      </c>
      <c r="X192" s="42"/>
      <c r="Y192" s="19" t="s">
        <v>7</v>
      </c>
      <c r="Z192" s="43"/>
      <c r="AA192" s="19" t="s">
        <v>7</v>
      </c>
      <c r="AB192" s="43"/>
      <c r="AC192" s="19" t="s">
        <v>7</v>
      </c>
      <c r="AD192" s="43"/>
      <c r="AE192" s="19" t="s">
        <v>7</v>
      </c>
      <c r="AF192" s="43"/>
      <c r="AG192" s="19" t="s">
        <v>7</v>
      </c>
      <c r="AH192" s="43"/>
      <c r="AI192" s="19" t="s">
        <v>7</v>
      </c>
      <c r="AJ192" s="43"/>
      <c r="AK192" s="19" t="s">
        <v>7</v>
      </c>
      <c r="AL192" s="43"/>
      <c r="AM192" s="19" t="s">
        <v>7</v>
      </c>
      <c r="AN192" s="43"/>
      <c r="AO192" s="19" t="s">
        <v>7</v>
      </c>
      <c r="AP192" s="43"/>
      <c r="AQ192" s="19" t="s">
        <v>7</v>
      </c>
      <c r="AR192" s="43"/>
      <c r="AS192" s="19" t="s">
        <v>7</v>
      </c>
      <c r="AT192" s="43"/>
      <c r="AU192" s="19" t="s">
        <v>7</v>
      </c>
      <c r="AV192" s="43"/>
      <c r="AW192" s="19" t="s">
        <v>7</v>
      </c>
      <c r="AX192" s="43"/>
      <c r="AY192" s="19" t="s">
        <v>7</v>
      </c>
    </row>
    <row r="193" spans="1:51" x14ac:dyDescent="0.25">
      <c r="A193" s="26">
        <v>993</v>
      </c>
      <c r="B193" s="59" t="s">
        <v>1134</v>
      </c>
      <c r="C193" s="18" t="s">
        <v>832</v>
      </c>
      <c r="D193" s="18" t="s">
        <v>833</v>
      </c>
      <c r="E193" s="34">
        <v>0</v>
      </c>
      <c r="F193" s="46" t="s">
        <v>87</v>
      </c>
      <c r="G193" s="47">
        <v>5</v>
      </c>
      <c r="H193" s="26"/>
      <c r="I193" s="19">
        <v>0</v>
      </c>
      <c r="J193" s="37"/>
      <c r="K193" s="19" t="s">
        <v>7</v>
      </c>
      <c r="L193" s="37"/>
      <c r="M193" s="19" t="s">
        <v>7</v>
      </c>
      <c r="N193" s="42"/>
      <c r="O193" s="19" t="s">
        <v>7</v>
      </c>
      <c r="P193" s="44"/>
      <c r="Q193" s="19" t="s">
        <v>7</v>
      </c>
      <c r="R193" s="42"/>
      <c r="S193" s="19" t="s">
        <v>7</v>
      </c>
      <c r="T193" s="43"/>
      <c r="U193" s="19" t="s">
        <v>7</v>
      </c>
      <c r="V193" s="43"/>
      <c r="W193" s="19" t="s">
        <v>7</v>
      </c>
      <c r="X193" s="43"/>
      <c r="Y193" s="19" t="s">
        <v>7</v>
      </c>
      <c r="Z193" s="43"/>
      <c r="AA193" s="19" t="s">
        <v>7</v>
      </c>
      <c r="AB193" s="43"/>
      <c r="AC193" s="19" t="s">
        <v>7</v>
      </c>
      <c r="AD193" s="43"/>
      <c r="AE193" s="19" t="s">
        <v>7</v>
      </c>
      <c r="AF193" s="43"/>
      <c r="AG193" s="19" t="s">
        <v>7</v>
      </c>
      <c r="AH193" s="43"/>
      <c r="AI193" s="19" t="s">
        <v>7</v>
      </c>
      <c r="AJ193" s="43"/>
      <c r="AK193" s="19" t="s">
        <v>7</v>
      </c>
      <c r="AL193" s="43"/>
      <c r="AM193" s="19" t="s">
        <v>7</v>
      </c>
      <c r="AN193" s="43"/>
      <c r="AO193" s="19" t="s">
        <v>7</v>
      </c>
      <c r="AP193" s="43"/>
      <c r="AQ193" s="19" t="s">
        <v>7</v>
      </c>
      <c r="AR193" s="43"/>
      <c r="AS193" s="19" t="s">
        <v>7</v>
      </c>
      <c r="AT193" s="43"/>
      <c r="AU193" s="19" t="s">
        <v>7</v>
      </c>
      <c r="AV193" s="43"/>
      <c r="AW193" s="19" t="s">
        <v>7</v>
      </c>
      <c r="AX193" s="43"/>
      <c r="AY193" s="19" t="s">
        <v>7</v>
      </c>
    </row>
    <row r="194" spans="1:51" x14ac:dyDescent="0.25">
      <c r="A194" s="26">
        <v>7932</v>
      </c>
      <c r="B194" s="59" t="s">
        <v>1134</v>
      </c>
      <c r="C194" s="18" t="s">
        <v>840</v>
      </c>
      <c r="D194" s="18" t="s">
        <v>841</v>
      </c>
      <c r="E194" s="34">
        <v>0</v>
      </c>
      <c r="F194" s="46" t="s">
        <v>45</v>
      </c>
      <c r="G194" s="47">
        <v>1</v>
      </c>
      <c r="H194" s="26"/>
      <c r="I194" s="19">
        <v>0</v>
      </c>
      <c r="J194" s="37"/>
      <c r="K194" s="19" t="s">
        <v>7</v>
      </c>
      <c r="L194" s="37"/>
      <c r="M194" s="19" t="s">
        <v>7</v>
      </c>
      <c r="N194" s="42"/>
      <c r="O194" s="19" t="s">
        <v>7</v>
      </c>
      <c r="P194" s="44"/>
      <c r="Q194" s="19" t="s">
        <v>7</v>
      </c>
      <c r="R194" s="42"/>
      <c r="S194" s="19" t="s">
        <v>7</v>
      </c>
      <c r="T194" s="43"/>
      <c r="U194" s="19" t="s">
        <v>7</v>
      </c>
      <c r="V194" s="43"/>
      <c r="W194" s="19" t="s">
        <v>7</v>
      </c>
      <c r="X194" s="43"/>
      <c r="Y194" s="19" t="s">
        <v>7</v>
      </c>
      <c r="Z194" s="43"/>
      <c r="AA194" s="19" t="s">
        <v>7</v>
      </c>
      <c r="AB194" s="43"/>
      <c r="AC194" s="19" t="s">
        <v>7</v>
      </c>
      <c r="AD194" s="43"/>
      <c r="AE194" s="19" t="s">
        <v>7</v>
      </c>
      <c r="AF194" s="43"/>
      <c r="AG194" s="19" t="s">
        <v>7</v>
      </c>
      <c r="AH194" s="43"/>
      <c r="AI194" s="19" t="s">
        <v>7</v>
      </c>
      <c r="AJ194" s="43"/>
      <c r="AK194" s="19" t="s">
        <v>7</v>
      </c>
      <c r="AL194" s="43"/>
      <c r="AM194" s="19" t="s">
        <v>7</v>
      </c>
      <c r="AN194" s="43"/>
      <c r="AO194" s="19" t="s">
        <v>7</v>
      </c>
      <c r="AP194" s="43"/>
      <c r="AQ194" s="19" t="s">
        <v>7</v>
      </c>
      <c r="AR194" s="43"/>
      <c r="AS194" s="19" t="s">
        <v>7</v>
      </c>
      <c r="AT194" s="43"/>
      <c r="AU194" s="19" t="s">
        <v>7</v>
      </c>
      <c r="AV194" s="43"/>
      <c r="AW194" s="19" t="s">
        <v>7</v>
      </c>
      <c r="AX194" s="43"/>
      <c r="AY194" s="19" t="s">
        <v>7</v>
      </c>
    </row>
    <row r="195" spans="1:51" x14ac:dyDescent="0.25">
      <c r="A195" s="26">
        <v>2397</v>
      </c>
      <c r="B195" s="59" t="s">
        <v>1134</v>
      </c>
      <c r="C195" s="18" t="s">
        <v>183</v>
      </c>
      <c r="D195" s="18" t="s">
        <v>125</v>
      </c>
      <c r="E195" s="34">
        <v>0</v>
      </c>
      <c r="F195" s="46" t="s">
        <v>45</v>
      </c>
      <c r="G195" s="48">
        <v>4</v>
      </c>
      <c r="H195" s="26"/>
      <c r="I195" s="19">
        <v>0</v>
      </c>
      <c r="J195" s="37"/>
      <c r="K195" s="19" t="s">
        <v>7</v>
      </c>
      <c r="L195" s="37"/>
      <c r="M195" s="19" t="s">
        <v>7</v>
      </c>
      <c r="N195" s="42"/>
      <c r="O195" s="19" t="s">
        <v>7</v>
      </c>
      <c r="P195" s="44"/>
      <c r="Q195" s="19" t="s">
        <v>7</v>
      </c>
      <c r="R195" s="42"/>
      <c r="S195" s="19" t="s">
        <v>7</v>
      </c>
      <c r="T195" s="43"/>
      <c r="U195" s="19" t="s">
        <v>7</v>
      </c>
      <c r="V195" s="43"/>
      <c r="W195" s="19" t="s">
        <v>7</v>
      </c>
      <c r="X195" s="43"/>
      <c r="Y195" s="19" t="s">
        <v>7</v>
      </c>
      <c r="Z195" s="43"/>
      <c r="AA195" s="19" t="s">
        <v>7</v>
      </c>
      <c r="AB195" s="43"/>
      <c r="AC195" s="19" t="s">
        <v>7</v>
      </c>
      <c r="AD195" s="43"/>
      <c r="AE195" s="19" t="s">
        <v>7</v>
      </c>
      <c r="AF195" s="43"/>
      <c r="AG195" s="19" t="s">
        <v>7</v>
      </c>
      <c r="AH195" s="43"/>
      <c r="AI195" s="19" t="s">
        <v>7</v>
      </c>
      <c r="AJ195" s="43"/>
      <c r="AK195" s="19" t="s">
        <v>7</v>
      </c>
      <c r="AL195" s="43"/>
      <c r="AM195" s="19" t="s">
        <v>7</v>
      </c>
      <c r="AN195" s="43"/>
      <c r="AO195" s="19" t="s">
        <v>7</v>
      </c>
      <c r="AP195" s="43"/>
      <c r="AQ195" s="19" t="s">
        <v>7</v>
      </c>
      <c r="AR195" s="43"/>
      <c r="AS195" s="19" t="s">
        <v>7</v>
      </c>
      <c r="AT195" s="43"/>
      <c r="AU195" s="19" t="s">
        <v>7</v>
      </c>
      <c r="AV195" s="43"/>
      <c r="AW195" s="19" t="s">
        <v>7</v>
      </c>
      <c r="AX195" s="43"/>
      <c r="AY195" s="19" t="s">
        <v>7</v>
      </c>
    </row>
    <row r="196" spans="1:51" x14ac:dyDescent="0.25">
      <c r="A196" s="26">
        <v>3942</v>
      </c>
      <c r="B196" s="59" t="s">
        <v>1134</v>
      </c>
      <c r="C196" s="18" t="s">
        <v>859</v>
      </c>
      <c r="D196" s="18" t="s">
        <v>860</v>
      </c>
      <c r="E196" s="34">
        <v>0</v>
      </c>
      <c r="F196" s="46" t="s">
        <v>45</v>
      </c>
      <c r="G196" s="47">
        <v>5</v>
      </c>
      <c r="H196" s="26"/>
      <c r="I196" s="19">
        <v>0</v>
      </c>
      <c r="J196" s="37"/>
      <c r="K196" s="19" t="s">
        <v>7</v>
      </c>
      <c r="L196" s="37"/>
      <c r="M196" s="19" t="s">
        <v>7</v>
      </c>
      <c r="N196" s="42"/>
      <c r="O196" s="19" t="s">
        <v>7</v>
      </c>
      <c r="P196" s="42"/>
      <c r="Q196" s="19" t="s">
        <v>7</v>
      </c>
      <c r="R196" s="42"/>
      <c r="S196" s="19" t="s">
        <v>7</v>
      </c>
      <c r="T196" s="43"/>
      <c r="U196" s="19" t="s">
        <v>7</v>
      </c>
      <c r="V196" s="43"/>
      <c r="W196" s="19" t="s">
        <v>7</v>
      </c>
      <c r="X196" s="43"/>
      <c r="Y196" s="19" t="s">
        <v>7</v>
      </c>
      <c r="Z196" s="43"/>
      <c r="AA196" s="19" t="s">
        <v>7</v>
      </c>
      <c r="AB196" s="43"/>
      <c r="AC196" s="19" t="s">
        <v>7</v>
      </c>
      <c r="AD196" s="43"/>
      <c r="AE196" s="19" t="s">
        <v>7</v>
      </c>
      <c r="AF196" s="43"/>
      <c r="AG196" s="19" t="s">
        <v>7</v>
      </c>
      <c r="AH196" s="43"/>
      <c r="AI196" s="19" t="s">
        <v>7</v>
      </c>
      <c r="AJ196" s="43"/>
      <c r="AK196" s="19" t="s">
        <v>7</v>
      </c>
      <c r="AL196" s="43"/>
      <c r="AM196" s="19" t="s">
        <v>7</v>
      </c>
      <c r="AN196" s="43"/>
      <c r="AO196" s="19" t="s">
        <v>7</v>
      </c>
      <c r="AP196" s="43"/>
      <c r="AQ196" s="19" t="s">
        <v>7</v>
      </c>
      <c r="AR196" s="43"/>
      <c r="AS196" s="19" t="s">
        <v>7</v>
      </c>
      <c r="AT196" s="43"/>
      <c r="AU196" s="19" t="s">
        <v>7</v>
      </c>
      <c r="AV196" s="43"/>
      <c r="AW196" s="19" t="s">
        <v>7</v>
      </c>
      <c r="AX196" s="43"/>
      <c r="AY196" s="19" t="s">
        <v>7</v>
      </c>
    </row>
    <row r="197" spans="1:51" x14ac:dyDescent="0.25">
      <c r="A197" s="26">
        <v>3760</v>
      </c>
      <c r="B197" s="59" t="s">
        <v>1134</v>
      </c>
      <c r="C197" s="18" t="s">
        <v>859</v>
      </c>
      <c r="D197" s="18" t="s">
        <v>864</v>
      </c>
      <c r="E197" s="34">
        <v>0</v>
      </c>
      <c r="F197" s="46" t="s">
        <v>87</v>
      </c>
      <c r="G197" s="47">
        <v>2</v>
      </c>
      <c r="H197" s="26"/>
      <c r="I197" s="19">
        <v>0</v>
      </c>
      <c r="J197" s="37"/>
      <c r="K197" s="19" t="s">
        <v>7</v>
      </c>
      <c r="L197" s="37"/>
      <c r="M197" s="19" t="s">
        <v>7</v>
      </c>
      <c r="N197" s="42"/>
      <c r="O197" s="19" t="s">
        <v>7</v>
      </c>
      <c r="P197" s="44"/>
      <c r="Q197" s="19" t="s">
        <v>7</v>
      </c>
      <c r="R197" s="42"/>
      <c r="S197" s="19" t="s">
        <v>7</v>
      </c>
      <c r="T197" s="43"/>
      <c r="U197" s="19" t="s">
        <v>7</v>
      </c>
      <c r="V197" s="43"/>
      <c r="W197" s="19" t="s">
        <v>7</v>
      </c>
      <c r="X197" s="42"/>
      <c r="Y197" s="19" t="s">
        <v>7</v>
      </c>
      <c r="Z197" s="43"/>
      <c r="AA197" s="19" t="s">
        <v>7</v>
      </c>
      <c r="AB197" s="43"/>
      <c r="AC197" s="19" t="s">
        <v>7</v>
      </c>
      <c r="AD197" s="43"/>
      <c r="AE197" s="19" t="s">
        <v>7</v>
      </c>
      <c r="AF197" s="43"/>
      <c r="AG197" s="19" t="s">
        <v>7</v>
      </c>
      <c r="AH197" s="43"/>
      <c r="AI197" s="19" t="s">
        <v>7</v>
      </c>
      <c r="AJ197" s="43"/>
      <c r="AK197" s="19" t="s">
        <v>7</v>
      </c>
      <c r="AL197" s="43"/>
      <c r="AM197" s="19" t="s">
        <v>7</v>
      </c>
      <c r="AN197" s="43"/>
      <c r="AO197" s="19" t="s">
        <v>7</v>
      </c>
      <c r="AP197" s="43"/>
      <c r="AQ197" s="19" t="s">
        <v>7</v>
      </c>
      <c r="AR197" s="43"/>
      <c r="AS197" s="19" t="s">
        <v>7</v>
      </c>
      <c r="AT197" s="43"/>
      <c r="AU197" s="19" t="s">
        <v>7</v>
      </c>
      <c r="AV197" s="43"/>
      <c r="AW197" s="19" t="s">
        <v>7</v>
      </c>
      <c r="AX197" s="43"/>
      <c r="AY197" s="19" t="s">
        <v>7</v>
      </c>
    </row>
    <row r="198" spans="1:51" x14ac:dyDescent="0.25">
      <c r="A198" s="26">
        <v>2630</v>
      </c>
      <c r="B198" s="59" t="s">
        <v>1134</v>
      </c>
      <c r="C198" s="18" t="s">
        <v>195</v>
      </c>
      <c r="D198" s="18" t="s">
        <v>869</v>
      </c>
      <c r="E198" s="34">
        <v>0</v>
      </c>
      <c r="F198" s="46" t="s">
        <v>87</v>
      </c>
      <c r="G198" s="47">
        <v>5</v>
      </c>
      <c r="H198" s="26"/>
      <c r="I198" s="19">
        <v>0</v>
      </c>
      <c r="J198" s="37"/>
      <c r="K198" s="19" t="s">
        <v>7</v>
      </c>
      <c r="L198" s="37"/>
      <c r="M198" s="19" t="s">
        <v>7</v>
      </c>
      <c r="N198" s="42"/>
      <c r="O198" s="19" t="s">
        <v>7</v>
      </c>
      <c r="P198" s="42"/>
      <c r="Q198" s="19" t="s">
        <v>7</v>
      </c>
      <c r="R198" s="42"/>
      <c r="S198" s="19" t="s">
        <v>7</v>
      </c>
      <c r="T198" s="43"/>
      <c r="U198" s="19" t="s">
        <v>7</v>
      </c>
      <c r="V198" s="43"/>
      <c r="W198" s="19" t="s">
        <v>7</v>
      </c>
      <c r="X198" s="43"/>
      <c r="Y198" s="19" t="s">
        <v>7</v>
      </c>
      <c r="Z198" s="43"/>
      <c r="AA198" s="19" t="s">
        <v>7</v>
      </c>
      <c r="AB198" s="43"/>
      <c r="AC198" s="19" t="s">
        <v>7</v>
      </c>
      <c r="AD198" s="43"/>
      <c r="AE198" s="19" t="s">
        <v>7</v>
      </c>
      <c r="AF198" s="43"/>
      <c r="AG198" s="19" t="s">
        <v>7</v>
      </c>
      <c r="AH198" s="43"/>
      <c r="AI198" s="19" t="s">
        <v>7</v>
      </c>
      <c r="AJ198" s="43"/>
      <c r="AK198" s="19" t="s">
        <v>7</v>
      </c>
      <c r="AL198" s="43"/>
      <c r="AM198" s="19" t="s">
        <v>7</v>
      </c>
      <c r="AN198" s="43"/>
      <c r="AO198" s="19" t="s">
        <v>7</v>
      </c>
      <c r="AP198" s="43"/>
      <c r="AQ198" s="19" t="s">
        <v>7</v>
      </c>
      <c r="AR198" s="43"/>
      <c r="AS198" s="19" t="s">
        <v>7</v>
      </c>
      <c r="AT198" s="43"/>
      <c r="AU198" s="19" t="s">
        <v>7</v>
      </c>
      <c r="AV198" s="43"/>
      <c r="AW198" s="19" t="s">
        <v>7</v>
      </c>
      <c r="AX198" s="43"/>
      <c r="AY198" s="19" t="s">
        <v>7</v>
      </c>
    </row>
    <row r="199" spans="1:51" x14ac:dyDescent="0.25">
      <c r="A199" s="26">
        <v>1158</v>
      </c>
      <c r="B199" s="59" t="s">
        <v>1134</v>
      </c>
      <c r="C199" s="18" t="s">
        <v>195</v>
      </c>
      <c r="D199" s="18" t="s">
        <v>196</v>
      </c>
      <c r="E199" s="34">
        <v>0</v>
      </c>
      <c r="F199" s="46" t="s">
        <v>87</v>
      </c>
      <c r="G199" s="47">
        <v>4</v>
      </c>
      <c r="H199" s="26"/>
      <c r="I199" s="19">
        <v>0</v>
      </c>
      <c r="J199" s="37"/>
      <c r="K199" s="19" t="s">
        <v>7</v>
      </c>
      <c r="L199" s="37"/>
      <c r="M199" s="19" t="s">
        <v>7</v>
      </c>
      <c r="N199" s="42"/>
      <c r="O199" s="19" t="s">
        <v>7</v>
      </c>
      <c r="P199" s="44"/>
      <c r="Q199" s="19" t="s">
        <v>7</v>
      </c>
      <c r="R199" s="42"/>
      <c r="S199" s="19" t="s">
        <v>7</v>
      </c>
      <c r="T199" s="43"/>
      <c r="U199" s="19" t="s">
        <v>7</v>
      </c>
      <c r="V199" s="43"/>
      <c r="W199" s="19" t="s">
        <v>7</v>
      </c>
      <c r="X199" s="42"/>
      <c r="Y199" s="19" t="s">
        <v>7</v>
      </c>
      <c r="Z199" s="43"/>
      <c r="AA199" s="19" t="s">
        <v>7</v>
      </c>
      <c r="AB199" s="43"/>
      <c r="AC199" s="19" t="s">
        <v>7</v>
      </c>
      <c r="AD199" s="43"/>
      <c r="AE199" s="19" t="s">
        <v>7</v>
      </c>
      <c r="AF199" s="43"/>
      <c r="AG199" s="19" t="s">
        <v>7</v>
      </c>
      <c r="AH199" s="43"/>
      <c r="AI199" s="19" t="s">
        <v>7</v>
      </c>
      <c r="AJ199" s="43"/>
      <c r="AK199" s="19" t="s">
        <v>7</v>
      </c>
      <c r="AL199" s="43"/>
      <c r="AM199" s="19" t="s">
        <v>7</v>
      </c>
      <c r="AN199" s="43"/>
      <c r="AO199" s="19" t="s">
        <v>7</v>
      </c>
      <c r="AP199" s="43"/>
      <c r="AQ199" s="19" t="s">
        <v>7</v>
      </c>
      <c r="AR199" s="43"/>
      <c r="AS199" s="19" t="s">
        <v>7</v>
      </c>
      <c r="AT199" s="43"/>
      <c r="AU199" s="19" t="s">
        <v>7</v>
      </c>
      <c r="AV199" s="43"/>
      <c r="AW199" s="19" t="s">
        <v>7</v>
      </c>
      <c r="AX199" s="43"/>
      <c r="AY199" s="19" t="s">
        <v>7</v>
      </c>
    </row>
    <row r="200" spans="1:51" x14ac:dyDescent="0.25">
      <c r="A200" s="26">
        <v>2631</v>
      </c>
      <c r="B200" s="59" t="s">
        <v>1134</v>
      </c>
      <c r="C200" s="18" t="s">
        <v>195</v>
      </c>
      <c r="D200" s="18" t="s">
        <v>876</v>
      </c>
      <c r="E200" s="34">
        <v>0</v>
      </c>
      <c r="F200" s="46" t="s">
        <v>45</v>
      </c>
      <c r="G200" s="47">
        <v>5</v>
      </c>
      <c r="H200" s="26"/>
      <c r="I200" s="19">
        <v>0</v>
      </c>
      <c r="J200" s="37"/>
      <c r="K200" s="19" t="s">
        <v>7</v>
      </c>
      <c r="L200" s="37"/>
      <c r="M200" s="19" t="s">
        <v>7</v>
      </c>
      <c r="N200" s="42"/>
      <c r="O200" s="19" t="s">
        <v>7</v>
      </c>
      <c r="P200" s="44"/>
      <c r="Q200" s="19" t="s">
        <v>7</v>
      </c>
      <c r="R200" s="42"/>
      <c r="S200" s="19" t="s">
        <v>7</v>
      </c>
      <c r="T200" s="43"/>
      <c r="U200" s="19" t="s">
        <v>7</v>
      </c>
      <c r="V200" s="43"/>
      <c r="W200" s="19" t="s">
        <v>7</v>
      </c>
      <c r="X200" s="42"/>
      <c r="Y200" s="19" t="s">
        <v>7</v>
      </c>
      <c r="Z200" s="43"/>
      <c r="AA200" s="19" t="s">
        <v>7</v>
      </c>
      <c r="AB200" s="43"/>
      <c r="AC200" s="19" t="s">
        <v>7</v>
      </c>
      <c r="AD200" s="43"/>
      <c r="AE200" s="19" t="s">
        <v>7</v>
      </c>
      <c r="AF200" s="43"/>
      <c r="AG200" s="19" t="s">
        <v>7</v>
      </c>
      <c r="AH200" s="43"/>
      <c r="AI200" s="19" t="s">
        <v>7</v>
      </c>
      <c r="AJ200" s="43"/>
      <c r="AK200" s="19" t="s">
        <v>7</v>
      </c>
      <c r="AL200" s="43"/>
      <c r="AM200" s="19" t="s">
        <v>7</v>
      </c>
      <c r="AN200" s="43"/>
      <c r="AO200" s="19" t="s">
        <v>7</v>
      </c>
      <c r="AP200" s="43"/>
      <c r="AQ200" s="19" t="s">
        <v>7</v>
      </c>
      <c r="AR200" s="43"/>
      <c r="AS200" s="19" t="s">
        <v>7</v>
      </c>
      <c r="AT200" s="43"/>
      <c r="AU200" s="19" t="s">
        <v>7</v>
      </c>
      <c r="AV200" s="43"/>
      <c r="AW200" s="19" t="s">
        <v>7</v>
      </c>
      <c r="AX200" s="43"/>
      <c r="AY200" s="19" t="s">
        <v>7</v>
      </c>
    </row>
    <row r="201" spans="1:51" x14ac:dyDescent="0.25">
      <c r="A201" s="26">
        <v>1157</v>
      </c>
      <c r="B201" s="59" t="s">
        <v>1134</v>
      </c>
      <c r="C201" s="18" t="s">
        <v>195</v>
      </c>
      <c r="D201" s="18" t="s">
        <v>873</v>
      </c>
      <c r="E201" s="34">
        <v>0</v>
      </c>
      <c r="F201" s="46" t="s">
        <v>45</v>
      </c>
      <c r="G201" s="47">
        <v>4</v>
      </c>
      <c r="H201" s="26"/>
      <c r="I201" s="19">
        <v>0</v>
      </c>
      <c r="J201" s="37"/>
      <c r="K201" s="19" t="s">
        <v>7</v>
      </c>
      <c r="L201" s="37"/>
      <c r="M201" s="19" t="s">
        <v>7</v>
      </c>
      <c r="N201" s="42"/>
      <c r="O201" s="19" t="s">
        <v>7</v>
      </c>
      <c r="P201" s="44"/>
      <c r="Q201" s="19" t="s">
        <v>7</v>
      </c>
      <c r="R201" s="42"/>
      <c r="S201" s="19" t="s">
        <v>7</v>
      </c>
      <c r="T201" s="43"/>
      <c r="U201" s="19" t="s">
        <v>7</v>
      </c>
      <c r="V201" s="43"/>
      <c r="W201" s="19" t="s">
        <v>7</v>
      </c>
      <c r="X201" s="42"/>
      <c r="Y201" s="19" t="s">
        <v>7</v>
      </c>
      <c r="Z201" s="43"/>
      <c r="AA201" s="19" t="s">
        <v>7</v>
      </c>
      <c r="AB201" s="43"/>
      <c r="AC201" s="19" t="s">
        <v>7</v>
      </c>
      <c r="AD201" s="43"/>
      <c r="AE201" s="19" t="s">
        <v>7</v>
      </c>
      <c r="AF201" s="43"/>
      <c r="AG201" s="19" t="s">
        <v>7</v>
      </c>
      <c r="AH201" s="43"/>
      <c r="AI201" s="19" t="s">
        <v>7</v>
      </c>
      <c r="AJ201" s="43"/>
      <c r="AK201" s="19" t="s">
        <v>7</v>
      </c>
      <c r="AL201" s="43"/>
      <c r="AM201" s="19" t="s">
        <v>7</v>
      </c>
      <c r="AN201" s="43"/>
      <c r="AO201" s="19" t="s">
        <v>7</v>
      </c>
      <c r="AP201" s="43"/>
      <c r="AQ201" s="19" t="s">
        <v>7</v>
      </c>
      <c r="AR201" s="43"/>
      <c r="AS201" s="19" t="s">
        <v>7</v>
      </c>
      <c r="AT201" s="43"/>
      <c r="AU201" s="19" t="s">
        <v>7</v>
      </c>
      <c r="AV201" s="43"/>
      <c r="AW201" s="19" t="s">
        <v>7</v>
      </c>
      <c r="AX201" s="43"/>
      <c r="AY201" s="19" t="s">
        <v>7</v>
      </c>
    </row>
    <row r="202" spans="1:51" x14ac:dyDescent="0.25">
      <c r="A202" s="26">
        <v>11211</v>
      </c>
      <c r="B202" s="59" t="s">
        <v>1134</v>
      </c>
      <c r="C202" s="18" t="s">
        <v>884</v>
      </c>
      <c r="D202" s="18" t="s">
        <v>885</v>
      </c>
      <c r="E202" s="34">
        <v>0</v>
      </c>
      <c r="F202" s="46" t="s">
        <v>49</v>
      </c>
      <c r="G202" s="47">
        <v>2</v>
      </c>
      <c r="H202" s="26"/>
      <c r="I202" s="19">
        <v>0</v>
      </c>
      <c r="J202" s="37"/>
      <c r="K202" s="19" t="s">
        <v>7</v>
      </c>
      <c r="L202" s="37"/>
      <c r="M202" s="19" t="s">
        <v>7</v>
      </c>
      <c r="N202" s="42"/>
      <c r="O202" s="19" t="s">
        <v>7</v>
      </c>
      <c r="P202" s="42"/>
      <c r="Q202" s="19" t="s">
        <v>7</v>
      </c>
      <c r="R202" s="42"/>
      <c r="S202" s="19" t="s">
        <v>7</v>
      </c>
      <c r="T202" s="43"/>
      <c r="U202" s="19" t="s">
        <v>7</v>
      </c>
      <c r="V202" s="43"/>
      <c r="W202" s="19" t="s">
        <v>7</v>
      </c>
      <c r="X202" s="43"/>
      <c r="Y202" s="19" t="s">
        <v>7</v>
      </c>
      <c r="Z202" s="43"/>
      <c r="AA202" s="19" t="s">
        <v>7</v>
      </c>
      <c r="AB202" s="43"/>
      <c r="AC202" s="19" t="s">
        <v>7</v>
      </c>
      <c r="AD202" s="43"/>
      <c r="AE202" s="19" t="s">
        <v>7</v>
      </c>
      <c r="AF202" s="43"/>
      <c r="AG202" s="19" t="s">
        <v>7</v>
      </c>
      <c r="AH202" s="43"/>
      <c r="AI202" s="19" t="s">
        <v>7</v>
      </c>
      <c r="AJ202" s="43"/>
      <c r="AK202" s="19" t="s">
        <v>7</v>
      </c>
      <c r="AL202" s="43"/>
      <c r="AM202" s="19" t="s">
        <v>7</v>
      </c>
      <c r="AN202" s="43"/>
      <c r="AO202" s="19" t="s">
        <v>7</v>
      </c>
      <c r="AP202" s="43"/>
      <c r="AQ202" s="19" t="s">
        <v>7</v>
      </c>
      <c r="AR202" s="43"/>
      <c r="AS202" s="19" t="s">
        <v>7</v>
      </c>
      <c r="AT202" s="43"/>
      <c r="AU202" s="19" t="s">
        <v>7</v>
      </c>
      <c r="AV202" s="43"/>
      <c r="AW202" s="19" t="s">
        <v>7</v>
      </c>
      <c r="AX202" s="43"/>
      <c r="AY202" s="19" t="s">
        <v>7</v>
      </c>
    </row>
    <row r="203" spans="1:51" x14ac:dyDescent="0.25">
      <c r="A203" s="26">
        <v>5862</v>
      </c>
      <c r="B203" s="59" t="s">
        <v>1134</v>
      </c>
      <c r="C203" s="18" t="s">
        <v>107</v>
      </c>
      <c r="D203" s="18" t="s">
        <v>108</v>
      </c>
      <c r="E203" s="34">
        <v>0</v>
      </c>
      <c r="F203" s="46" t="s">
        <v>45</v>
      </c>
      <c r="G203" s="47">
        <v>5</v>
      </c>
      <c r="H203" s="26"/>
      <c r="I203" s="19">
        <v>0</v>
      </c>
      <c r="J203" s="37"/>
      <c r="K203" s="19" t="s">
        <v>7</v>
      </c>
      <c r="L203" s="37"/>
      <c r="M203" s="19" t="s">
        <v>7</v>
      </c>
      <c r="N203" s="42"/>
      <c r="O203" s="19" t="s">
        <v>7</v>
      </c>
      <c r="P203" s="44"/>
      <c r="Q203" s="19" t="s">
        <v>7</v>
      </c>
      <c r="R203" s="42"/>
      <c r="S203" s="19" t="s">
        <v>7</v>
      </c>
      <c r="T203" s="43"/>
      <c r="U203" s="19" t="s">
        <v>7</v>
      </c>
      <c r="V203" s="43"/>
      <c r="W203" s="19" t="s">
        <v>7</v>
      </c>
      <c r="X203" s="42"/>
      <c r="Y203" s="19" t="s">
        <v>7</v>
      </c>
      <c r="Z203" s="43"/>
      <c r="AA203" s="19" t="s">
        <v>7</v>
      </c>
      <c r="AB203" s="43"/>
      <c r="AC203" s="19" t="s">
        <v>7</v>
      </c>
      <c r="AD203" s="43"/>
      <c r="AE203" s="19" t="s">
        <v>7</v>
      </c>
      <c r="AF203" s="43"/>
      <c r="AG203" s="19" t="s">
        <v>7</v>
      </c>
      <c r="AH203" s="43"/>
      <c r="AI203" s="19" t="s">
        <v>7</v>
      </c>
      <c r="AJ203" s="43"/>
      <c r="AK203" s="19" t="s">
        <v>7</v>
      </c>
      <c r="AL203" s="43"/>
      <c r="AM203" s="19" t="s">
        <v>7</v>
      </c>
      <c r="AN203" s="43"/>
      <c r="AO203" s="19" t="s">
        <v>7</v>
      </c>
      <c r="AP203" s="43"/>
      <c r="AQ203" s="19" t="s">
        <v>7</v>
      </c>
      <c r="AR203" s="43"/>
      <c r="AS203" s="19" t="s">
        <v>7</v>
      </c>
      <c r="AT203" s="43"/>
      <c r="AU203" s="19" t="s">
        <v>7</v>
      </c>
      <c r="AV203" s="43"/>
      <c r="AW203" s="19" t="s">
        <v>7</v>
      </c>
      <c r="AX203" s="43"/>
      <c r="AY203" s="19" t="s">
        <v>7</v>
      </c>
    </row>
    <row r="204" spans="1:51" x14ac:dyDescent="0.25">
      <c r="A204" s="26">
        <v>5863</v>
      </c>
      <c r="B204" s="59" t="s">
        <v>1134</v>
      </c>
      <c r="C204" s="18" t="s">
        <v>107</v>
      </c>
      <c r="D204" s="18" t="s">
        <v>167</v>
      </c>
      <c r="E204" s="34">
        <v>0</v>
      </c>
      <c r="F204" s="46" t="s">
        <v>87</v>
      </c>
      <c r="G204" s="47">
        <v>4</v>
      </c>
      <c r="H204" s="26"/>
      <c r="I204" s="19">
        <v>0</v>
      </c>
      <c r="J204" s="37"/>
      <c r="K204" s="19" t="s">
        <v>7</v>
      </c>
      <c r="L204" s="37"/>
      <c r="M204" s="19" t="s">
        <v>7</v>
      </c>
      <c r="N204" s="42"/>
      <c r="O204" s="19" t="s">
        <v>7</v>
      </c>
      <c r="P204" s="42"/>
      <c r="Q204" s="19" t="s">
        <v>7</v>
      </c>
      <c r="R204" s="42"/>
      <c r="S204" s="19" t="s">
        <v>7</v>
      </c>
      <c r="T204" s="43"/>
      <c r="U204" s="19" t="s">
        <v>7</v>
      </c>
      <c r="V204" s="43"/>
      <c r="W204" s="19" t="s">
        <v>7</v>
      </c>
      <c r="X204" s="43"/>
      <c r="Y204" s="19" t="s">
        <v>7</v>
      </c>
      <c r="Z204" s="43"/>
      <c r="AA204" s="19" t="s">
        <v>7</v>
      </c>
      <c r="AB204" s="43"/>
      <c r="AC204" s="19" t="s">
        <v>7</v>
      </c>
      <c r="AD204" s="43"/>
      <c r="AE204" s="19" t="s">
        <v>7</v>
      </c>
      <c r="AF204" s="43"/>
      <c r="AG204" s="19" t="s">
        <v>7</v>
      </c>
      <c r="AH204" s="43"/>
      <c r="AI204" s="19" t="s">
        <v>7</v>
      </c>
      <c r="AJ204" s="43"/>
      <c r="AK204" s="19" t="s">
        <v>7</v>
      </c>
      <c r="AL204" s="43"/>
      <c r="AM204" s="19" t="s">
        <v>7</v>
      </c>
      <c r="AN204" s="43"/>
      <c r="AO204" s="19" t="s">
        <v>7</v>
      </c>
      <c r="AP204" s="43"/>
      <c r="AQ204" s="19" t="s">
        <v>7</v>
      </c>
      <c r="AR204" s="43"/>
      <c r="AS204" s="19" t="s">
        <v>7</v>
      </c>
      <c r="AT204" s="43"/>
      <c r="AU204" s="19" t="s">
        <v>7</v>
      </c>
      <c r="AV204" s="43"/>
      <c r="AW204" s="19" t="s">
        <v>7</v>
      </c>
      <c r="AX204" s="43"/>
      <c r="AY204" s="19" t="s">
        <v>7</v>
      </c>
    </row>
    <row r="205" spans="1:51" x14ac:dyDescent="0.25">
      <c r="A205" s="26">
        <v>254</v>
      </c>
      <c r="B205" s="59" t="s">
        <v>1134</v>
      </c>
      <c r="C205" s="18" t="s">
        <v>900</v>
      </c>
      <c r="D205" s="18" t="s">
        <v>901</v>
      </c>
      <c r="E205" s="34">
        <v>0</v>
      </c>
      <c r="F205" s="46" t="s">
        <v>87</v>
      </c>
      <c r="G205" s="47">
        <v>5</v>
      </c>
      <c r="H205" s="26"/>
      <c r="I205" s="19">
        <v>0</v>
      </c>
      <c r="J205" s="37"/>
      <c r="K205" s="19" t="s">
        <v>7</v>
      </c>
      <c r="L205" s="37"/>
      <c r="M205" s="19" t="s">
        <v>7</v>
      </c>
      <c r="N205" s="42"/>
      <c r="O205" s="19" t="s">
        <v>7</v>
      </c>
      <c r="P205" s="44"/>
      <c r="Q205" s="19" t="s">
        <v>7</v>
      </c>
      <c r="R205" s="42"/>
      <c r="S205" s="19" t="s">
        <v>7</v>
      </c>
      <c r="T205" s="43"/>
      <c r="U205" s="19" t="s">
        <v>7</v>
      </c>
      <c r="V205" s="43"/>
      <c r="W205" s="19" t="s">
        <v>7</v>
      </c>
      <c r="X205" s="42"/>
      <c r="Y205" s="19" t="s">
        <v>7</v>
      </c>
      <c r="Z205" s="43"/>
      <c r="AA205" s="19" t="s">
        <v>7</v>
      </c>
      <c r="AB205" s="43"/>
      <c r="AC205" s="19" t="s">
        <v>7</v>
      </c>
      <c r="AD205" s="43"/>
      <c r="AE205" s="19" t="s">
        <v>7</v>
      </c>
      <c r="AF205" s="43"/>
      <c r="AG205" s="19" t="s">
        <v>7</v>
      </c>
      <c r="AH205" s="43"/>
      <c r="AI205" s="19" t="s">
        <v>7</v>
      </c>
      <c r="AJ205" s="43"/>
      <c r="AK205" s="19" t="s">
        <v>7</v>
      </c>
      <c r="AL205" s="43"/>
      <c r="AM205" s="19" t="s">
        <v>7</v>
      </c>
      <c r="AN205" s="43"/>
      <c r="AO205" s="19" t="s">
        <v>7</v>
      </c>
      <c r="AP205" s="43"/>
      <c r="AQ205" s="19" t="s">
        <v>7</v>
      </c>
      <c r="AR205" s="43"/>
      <c r="AS205" s="19" t="s">
        <v>7</v>
      </c>
      <c r="AT205" s="43"/>
      <c r="AU205" s="19" t="s">
        <v>7</v>
      </c>
      <c r="AV205" s="43"/>
      <c r="AW205" s="19" t="s">
        <v>7</v>
      </c>
      <c r="AX205" s="43"/>
      <c r="AY205" s="19" t="s">
        <v>7</v>
      </c>
    </row>
    <row r="206" spans="1:51" x14ac:dyDescent="0.25">
      <c r="A206" s="26">
        <v>12959</v>
      </c>
      <c r="B206" s="59" t="s">
        <v>1134</v>
      </c>
      <c r="C206" s="18" t="s">
        <v>907</v>
      </c>
      <c r="D206" s="18" t="s">
        <v>908</v>
      </c>
      <c r="E206" s="34">
        <v>0</v>
      </c>
      <c r="F206" s="46" t="s">
        <v>75</v>
      </c>
      <c r="G206" s="47">
        <v>1</v>
      </c>
      <c r="H206" s="26"/>
      <c r="I206" s="19">
        <v>0</v>
      </c>
      <c r="J206" s="37"/>
      <c r="K206" s="19" t="s">
        <v>7</v>
      </c>
      <c r="L206" s="37"/>
      <c r="M206" s="19" t="s">
        <v>7</v>
      </c>
      <c r="N206" s="42"/>
      <c r="O206" s="19" t="s">
        <v>7</v>
      </c>
      <c r="P206" s="44"/>
      <c r="Q206" s="19" t="s">
        <v>7</v>
      </c>
      <c r="R206" s="42"/>
      <c r="S206" s="19" t="s">
        <v>7</v>
      </c>
      <c r="T206" s="43"/>
      <c r="U206" s="19" t="s">
        <v>7</v>
      </c>
      <c r="V206" s="43"/>
      <c r="W206" s="19" t="s">
        <v>7</v>
      </c>
      <c r="X206" s="42"/>
      <c r="Y206" s="19" t="s">
        <v>7</v>
      </c>
      <c r="Z206" s="43"/>
      <c r="AA206" s="19" t="s">
        <v>7</v>
      </c>
      <c r="AB206" s="43"/>
      <c r="AC206" s="19" t="s">
        <v>7</v>
      </c>
      <c r="AD206" s="43"/>
      <c r="AE206" s="19" t="s">
        <v>7</v>
      </c>
      <c r="AF206" s="43"/>
      <c r="AG206" s="19" t="s">
        <v>7</v>
      </c>
      <c r="AH206" s="43"/>
      <c r="AI206" s="19" t="s">
        <v>7</v>
      </c>
      <c r="AJ206" s="43"/>
      <c r="AK206" s="19" t="s">
        <v>7</v>
      </c>
      <c r="AL206" s="43"/>
      <c r="AM206" s="19" t="s">
        <v>7</v>
      </c>
      <c r="AN206" s="43"/>
      <c r="AO206" s="19" t="s">
        <v>7</v>
      </c>
      <c r="AP206" s="43"/>
      <c r="AQ206" s="19" t="s">
        <v>7</v>
      </c>
      <c r="AR206" s="43"/>
      <c r="AS206" s="19" t="s">
        <v>7</v>
      </c>
      <c r="AT206" s="43"/>
      <c r="AU206" s="19" t="s">
        <v>7</v>
      </c>
      <c r="AV206" s="43"/>
      <c r="AW206" s="19" t="s">
        <v>7</v>
      </c>
      <c r="AX206" s="43"/>
      <c r="AY206" s="19" t="s">
        <v>7</v>
      </c>
    </row>
    <row r="207" spans="1:51" x14ac:dyDescent="0.25">
      <c r="A207" s="26">
        <v>11193</v>
      </c>
      <c r="B207" s="59" t="s">
        <v>1134</v>
      </c>
      <c r="C207" s="18" t="s">
        <v>919</v>
      </c>
      <c r="D207" s="18" t="s">
        <v>920</v>
      </c>
      <c r="E207" s="34">
        <v>0</v>
      </c>
      <c r="F207" s="46" t="s">
        <v>75</v>
      </c>
      <c r="G207" s="47">
        <v>2</v>
      </c>
      <c r="H207" s="26"/>
      <c r="I207" s="19">
        <v>0</v>
      </c>
      <c r="J207" s="37"/>
      <c r="K207" s="19" t="s">
        <v>7</v>
      </c>
      <c r="L207" s="37"/>
      <c r="M207" s="19" t="s">
        <v>7</v>
      </c>
      <c r="N207" s="42"/>
      <c r="O207" s="19" t="s">
        <v>7</v>
      </c>
      <c r="P207" s="44"/>
      <c r="Q207" s="19" t="s">
        <v>7</v>
      </c>
      <c r="R207" s="42"/>
      <c r="S207" s="19" t="s">
        <v>7</v>
      </c>
      <c r="T207" s="43"/>
      <c r="U207" s="19" t="s">
        <v>7</v>
      </c>
      <c r="V207" s="43"/>
      <c r="W207" s="19" t="s">
        <v>7</v>
      </c>
      <c r="X207" s="42"/>
      <c r="Y207" s="19" t="s">
        <v>7</v>
      </c>
      <c r="Z207" s="43"/>
      <c r="AA207" s="19" t="s">
        <v>7</v>
      </c>
      <c r="AB207" s="43"/>
      <c r="AC207" s="19" t="s">
        <v>7</v>
      </c>
      <c r="AD207" s="43"/>
      <c r="AE207" s="19" t="s">
        <v>7</v>
      </c>
      <c r="AF207" s="43"/>
      <c r="AG207" s="19" t="s">
        <v>7</v>
      </c>
      <c r="AH207" s="43"/>
      <c r="AI207" s="19" t="s">
        <v>7</v>
      </c>
      <c r="AJ207" s="43"/>
      <c r="AK207" s="19" t="s">
        <v>7</v>
      </c>
      <c r="AL207" s="43"/>
      <c r="AM207" s="19" t="s">
        <v>7</v>
      </c>
      <c r="AN207" s="43"/>
      <c r="AO207" s="19" t="s">
        <v>7</v>
      </c>
      <c r="AP207" s="43"/>
      <c r="AQ207" s="19" t="s">
        <v>7</v>
      </c>
      <c r="AR207" s="43"/>
      <c r="AS207" s="19" t="s">
        <v>7</v>
      </c>
      <c r="AT207" s="43"/>
      <c r="AU207" s="19" t="s">
        <v>7</v>
      </c>
      <c r="AV207" s="43"/>
      <c r="AW207" s="19" t="s">
        <v>7</v>
      </c>
      <c r="AX207" s="43"/>
      <c r="AY207" s="19" t="s">
        <v>7</v>
      </c>
    </row>
    <row r="208" spans="1:51" x14ac:dyDescent="0.25">
      <c r="A208" s="26">
        <v>12218</v>
      </c>
      <c r="B208" s="59" t="s">
        <v>1134</v>
      </c>
      <c r="C208" s="18" t="s">
        <v>919</v>
      </c>
      <c r="D208" s="18" t="s">
        <v>569</v>
      </c>
      <c r="E208" s="34">
        <v>0</v>
      </c>
      <c r="F208" s="46" t="s">
        <v>49</v>
      </c>
      <c r="G208" s="47">
        <v>1</v>
      </c>
      <c r="H208" s="26"/>
      <c r="I208" s="19">
        <v>0</v>
      </c>
      <c r="J208" s="37"/>
      <c r="K208" s="19" t="s">
        <v>7</v>
      </c>
      <c r="L208" s="37"/>
      <c r="M208" s="19" t="s">
        <v>7</v>
      </c>
      <c r="N208" s="42"/>
      <c r="O208" s="19" t="s">
        <v>7</v>
      </c>
      <c r="P208" s="44"/>
      <c r="Q208" s="19" t="s">
        <v>7</v>
      </c>
      <c r="R208" s="42"/>
      <c r="S208" s="19" t="s">
        <v>7</v>
      </c>
      <c r="T208" s="43"/>
      <c r="U208" s="19" t="s">
        <v>7</v>
      </c>
      <c r="V208" s="43"/>
      <c r="W208" s="19" t="s">
        <v>7</v>
      </c>
      <c r="X208" s="42"/>
      <c r="Y208" s="19" t="s">
        <v>7</v>
      </c>
      <c r="Z208" s="43"/>
      <c r="AA208" s="19" t="s">
        <v>7</v>
      </c>
      <c r="AB208" s="43"/>
      <c r="AC208" s="19" t="s">
        <v>7</v>
      </c>
      <c r="AD208" s="43"/>
      <c r="AE208" s="19" t="s">
        <v>7</v>
      </c>
      <c r="AF208" s="43"/>
      <c r="AG208" s="19" t="s">
        <v>7</v>
      </c>
      <c r="AH208" s="43"/>
      <c r="AI208" s="19" t="s">
        <v>7</v>
      </c>
      <c r="AJ208" s="43"/>
      <c r="AK208" s="19" t="s">
        <v>7</v>
      </c>
      <c r="AL208" s="43"/>
      <c r="AM208" s="19" t="s">
        <v>7</v>
      </c>
      <c r="AN208" s="43"/>
      <c r="AO208" s="19" t="s">
        <v>7</v>
      </c>
      <c r="AP208" s="43"/>
      <c r="AQ208" s="19" t="s">
        <v>7</v>
      </c>
      <c r="AR208" s="43"/>
      <c r="AS208" s="19" t="s">
        <v>7</v>
      </c>
      <c r="AT208" s="43"/>
      <c r="AU208" s="19" t="s">
        <v>7</v>
      </c>
      <c r="AV208" s="43"/>
      <c r="AW208" s="19" t="s">
        <v>7</v>
      </c>
      <c r="AX208" s="43"/>
      <c r="AY208" s="19" t="s">
        <v>7</v>
      </c>
    </row>
    <row r="209" spans="1:51" x14ac:dyDescent="0.25">
      <c r="A209" s="26">
        <v>27</v>
      </c>
      <c r="B209" s="59" t="s">
        <v>1134</v>
      </c>
      <c r="C209" s="18" t="s">
        <v>928</v>
      </c>
      <c r="D209" s="18" t="s">
        <v>929</v>
      </c>
      <c r="E209" s="34">
        <v>0</v>
      </c>
      <c r="F209" s="46" t="s">
        <v>75</v>
      </c>
      <c r="G209" s="47">
        <v>2</v>
      </c>
      <c r="H209" s="26"/>
      <c r="I209" s="19">
        <v>0</v>
      </c>
      <c r="J209" s="37"/>
      <c r="K209" s="19" t="s">
        <v>7</v>
      </c>
      <c r="L209" s="37"/>
      <c r="M209" s="19" t="s">
        <v>7</v>
      </c>
      <c r="N209" s="42"/>
      <c r="O209" s="19" t="s">
        <v>7</v>
      </c>
      <c r="P209" s="42"/>
      <c r="Q209" s="19" t="s">
        <v>7</v>
      </c>
      <c r="R209" s="42"/>
      <c r="S209" s="19" t="s">
        <v>7</v>
      </c>
      <c r="T209" s="43"/>
      <c r="U209" s="19" t="s">
        <v>7</v>
      </c>
      <c r="V209" s="43"/>
      <c r="W209" s="19" t="s">
        <v>7</v>
      </c>
      <c r="X209" s="43"/>
      <c r="Y209" s="19" t="s">
        <v>7</v>
      </c>
      <c r="Z209" s="43"/>
      <c r="AA209" s="19" t="s">
        <v>7</v>
      </c>
      <c r="AB209" s="43"/>
      <c r="AC209" s="19" t="s">
        <v>7</v>
      </c>
      <c r="AD209" s="43"/>
      <c r="AE209" s="19" t="s">
        <v>7</v>
      </c>
      <c r="AF209" s="43"/>
      <c r="AG209" s="19" t="s">
        <v>7</v>
      </c>
      <c r="AH209" s="43"/>
      <c r="AI209" s="19" t="s">
        <v>7</v>
      </c>
      <c r="AJ209" s="43"/>
      <c r="AK209" s="19" t="s">
        <v>7</v>
      </c>
      <c r="AL209" s="43"/>
      <c r="AM209" s="19" t="s">
        <v>7</v>
      </c>
      <c r="AN209" s="43"/>
      <c r="AO209" s="19" t="s">
        <v>7</v>
      </c>
      <c r="AP209" s="43"/>
      <c r="AQ209" s="19" t="s">
        <v>7</v>
      </c>
      <c r="AR209" s="43"/>
      <c r="AS209" s="19" t="s">
        <v>7</v>
      </c>
      <c r="AT209" s="43"/>
      <c r="AU209" s="19" t="s">
        <v>7</v>
      </c>
      <c r="AV209" s="43"/>
      <c r="AW209" s="19" t="s">
        <v>7</v>
      </c>
      <c r="AX209" s="43"/>
      <c r="AY209" s="19" t="s">
        <v>7</v>
      </c>
    </row>
    <row r="210" spans="1:51" x14ac:dyDescent="0.25">
      <c r="A210" s="26">
        <v>11140</v>
      </c>
      <c r="B210" s="59" t="s">
        <v>1134</v>
      </c>
      <c r="C210" s="18" t="s">
        <v>942</v>
      </c>
      <c r="D210" s="18" t="s">
        <v>321</v>
      </c>
      <c r="E210" s="34">
        <v>0</v>
      </c>
      <c r="F210" s="46" t="s">
        <v>75</v>
      </c>
      <c r="G210" s="47">
        <v>1</v>
      </c>
      <c r="H210" s="26"/>
      <c r="I210" s="19">
        <v>0</v>
      </c>
      <c r="J210" s="37"/>
      <c r="K210" s="19" t="s">
        <v>7</v>
      </c>
      <c r="L210" s="37"/>
      <c r="M210" s="19" t="s">
        <v>7</v>
      </c>
      <c r="N210" s="42"/>
      <c r="O210" s="19" t="s">
        <v>7</v>
      </c>
      <c r="P210" s="44"/>
      <c r="Q210" s="19" t="s">
        <v>7</v>
      </c>
      <c r="R210" s="42"/>
      <c r="S210" s="19" t="s">
        <v>7</v>
      </c>
      <c r="T210" s="43"/>
      <c r="U210" s="19" t="s">
        <v>7</v>
      </c>
      <c r="V210" s="43"/>
      <c r="W210" s="19" t="s">
        <v>7</v>
      </c>
      <c r="X210" s="42"/>
      <c r="Y210" s="19" t="s">
        <v>7</v>
      </c>
      <c r="Z210" s="43"/>
      <c r="AA210" s="19" t="s">
        <v>7</v>
      </c>
      <c r="AB210" s="43"/>
      <c r="AC210" s="19" t="s">
        <v>7</v>
      </c>
      <c r="AD210" s="43"/>
      <c r="AE210" s="19" t="s">
        <v>7</v>
      </c>
      <c r="AF210" s="43"/>
      <c r="AG210" s="19" t="s">
        <v>7</v>
      </c>
      <c r="AH210" s="43"/>
      <c r="AI210" s="19" t="s">
        <v>7</v>
      </c>
      <c r="AJ210" s="43"/>
      <c r="AK210" s="19" t="s">
        <v>7</v>
      </c>
      <c r="AL210" s="43"/>
      <c r="AM210" s="19" t="s">
        <v>7</v>
      </c>
      <c r="AN210" s="43"/>
      <c r="AO210" s="19" t="s">
        <v>7</v>
      </c>
      <c r="AP210" s="43"/>
      <c r="AQ210" s="19" t="s">
        <v>7</v>
      </c>
      <c r="AR210" s="43"/>
      <c r="AS210" s="19" t="s">
        <v>7</v>
      </c>
      <c r="AT210" s="43"/>
      <c r="AU210" s="19" t="s">
        <v>7</v>
      </c>
      <c r="AV210" s="43"/>
      <c r="AW210" s="19" t="s">
        <v>7</v>
      </c>
      <c r="AX210" s="43"/>
      <c r="AY210" s="19" t="s">
        <v>7</v>
      </c>
    </row>
    <row r="211" spans="1:51" x14ac:dyDescent="0.25">
      <c r="A211" s="26">
        <v>4082</v>
      </c>
      <c r="B211" s="59" t="s">
        <v>1134</v>
      </c>
      <c r="C211" s="18" t="s">
        <v>946</v>
      </c>
      <c r="D211" s="18" t="s">
        <v>103</v>
      </c>
      <c r="E211" s="34">
        <v>0</v>
      </c>
      <c r="F211" s="46" t="s">
        <v>87</v>
      </c>
      <c r="G211" s="47">
        <v>1</v>
      </c>
      <c r="H211" s="26"/>
      <c r="I211" s="19">
        <v>0</v>
      </c>
      <c r="J211" s="37"/>
      <c r="K211" s="19" t="s">
        <v>7</v>
      </c>
      <c r="L211" s="37"/>
      <c r="M211" s="19" t="s">
        <v>7</v>
      </c>
      <c r="N211" s="42"/>
      <c r="O211" s="19" t="s">
        <v>7</v>
      </c>
      <c r="P211" s="42"/>
      <c r="Q211" s="19" t="s">
        <v>7</v>
      </c>
      <c r="R211" s="42"/>
      <c r="S211" s="19" t="s">
        <v>7</v>
      </c>
      <c r="T211" s="43"/>
      <c r="U211" s="19" t="s">
        <v>7</v>
      </c>
      <c r="V211" s="43"/>
      <c r="W211" s="19" t="s">
        <v>7</v>
      </c>
      <c r="X211" s="43"/>
      <c r="Y211" s="19" t="s">
        <v>7</v>
      </c>
      <c r="Z211" s="43"/>
      <c r="AA211" s="19" t="s">
        <v>7</v>
      </c>
      <c r="AB211" s="43"/>
      <c r="AC211" s="19" t="s">
        <v>7</v>
      </c>
      <c r="AD211" s="43"/>
      <c r="AE211" s="19" t="s">
        <v>7</v>
      </c>
      <c r="AF211" s="43"/>
      <c r="AG211" s="19" t="s">
        <v>7</v>
      </c>
      <c r="AH211" s="43"/>
      <c r="AI211" s="19" t="s">
        <v>7</v>
      </c>
      <c r="AJ211" s="43"/>
      <c r="AK211" s="19" t="s">
        <v>7</v>
      </c>
      <c r="AL211" s="43"/>
      <c r="AM211" s="19" t="s">
        <v>7</v>
      </c>
      <c r="AN211" s="43"/>
      <c r="AO211" s="19" t="s">
        <v>7</v>
      </c>
      <c r="AP211" s="43"/>
      <c r="AQ211" s="19" t="s">
        <v>7</v>
      </c>
      <c r="AR211" s="43"/>
      <c r="AS211" s="19" t="s">
        <v>7</v>
      </c>
      <c r="AT211" s="43"/>
      <c r="AU211" s="19" t="s">
        <v>7</v>
      </c>
      <c r="AV211" s="43"/>
      <c r="AW211" s="19" t="s">
        <v>7</v>
      </c>
      <c r="AX211" s="43"/>
      <c r="AY211" s="19" t="s">
        <v>7</v>
      </c>
    </row>
    <row r="212" spans="1:51" x14ac:dyDescent="0.25">
      <c r="A212" s="26">
        <v>4081</v>
      </c>
      <c r="B212" s="59" t="s">
        <v>1134</v>
      </c>
      <c r="C212" s="18" t="s">
        <v>946</v>
      </c>
      <c r="D212" s="18" t="s">
        <v>951</v>
      </c>
      <c r="E212" s="34">
        <v>0</v>
      </c>
      <c r="F212" s="46" t="s">
        <v>75</v>
      </c>
      <c r="G212" s="47">
        <v>2</v>
      </c>
      <c r="H212" s="26"/>
      <c r="I212" s="19">
        <v>0</v>
      </c>
      <c r="J212" s="37"/>
      <c r="K212" s="19" t="s">
        <v>7</v>
      </c>
      <c r="L212" s="37"/>
      <c r="M212" s="19" t="s">
        <v>7</v>
      </c>
      <c r="N212" s="42"/>
      <c r="O212" s="19" t="s">
        <v>7</v>
      </c>
      <c r="P212" s="44"/>
      <c r="Q212" s="19" t="s">
        <v>7</v>
      </c>
      <c r="R212" s="42"/>
      <c r="S212" s="19" t="s">
        <v>7</v>
      </c>
      <c r="T212" s="43"/>
      <c r="U212" s="19" t="s">
        <v>7</v>
      </c>
      <c r="V212" s="43"/>
      <c r="W212" s="19" t="s">
        <v>7</v>
      </c>
      <c r="X212" s="42"/>
      <c r="Y212" s="19" t="s">
        <v>7</v>
      </c>
      <c r="Z212" s="43"/>
      <c r="AA212" s="19" t="s">
        <v>7</v>
      </c>
      <c r="AB212" s="43"/>
      <c r="AC212" s="19" t="s">
        <v>7</v>
      </c>
      <c r="AD212" s="43"/>
      <c r="AE212" s="19" t="s">
        <v>7</v>
      </c>
      <c r="AF212" s="43"/>
      <c r="AG212" s="19" t="s">
        <v>7</v>
      </c>
      <c r="AH212" s="43"/>
      <c r="AI212" s="19" t="s">
        <v>7</v>
      </c>
      <c r="AJ212" s="43"/>
      <c r="AK212" s="19" t="s">
        <v>7</v>
      </c>
      <c r="AL212" s="43"/>
      <c r="AM212" s="19" t="s">
        <v>7</v>
      </c>
      <c r="AN212" s="43"/>
      <c r="AO212" s="19" t="s">
        <v>7</v>
      </c>
      <c r="AP212" s="43"/>
      <c r="AQ212" s="19" t="s">
        <v>7</v>
      </c>
      <c r="AR212" s="43"/>
      <c r="AS212" s="19" t="s">
        <v>7</v>
      </c>
      <c r="AT212" s="43"/>
      <c r="AU212" s="19" t="s">
        <v>7</v>
      </c>
      <c r="AV212" s="43"/>
      <c r="AW212" s="19" t="s">
        <v>7</v>
      </c>
      <c r="AX212" s="43"/>
      <c r="AY212" s="19" t="s">
        <v>7</v>
      </c>
    </row>
    <row r="213" spans="1:51" x14ac:dyDescent="0.25">
      <c r="A213" s="26">
        <v>8139</v>
      </c>
      <c r="B213" s="59" t="s">
        <v>1134</v>
      </c>
      <c r="C213" s="18" t="s">
        <v>946</v>
      </c>
      <c r="D213" s="18" t="s">
        <v>954</v>
      </c>
      <c r="E213" s="34">
        <v>0</v>
      </c>
      <c r="F213" s="46" t="s">
        <v>49</v>
      </c>
      <c r="G213" s="47">
        <v>1</v>
      </c>
      <c r="H213" s="26"/>
      <c r="I213" s="19">
        <v>0</v>
      </c>
      <c r="J213" s="37"/>
      <c r="K213" s="19" t="s">
        <v>7</v>
      </c>
      <c r="L213" s="37"/>
      <c r="M213" s="19" t="s">
        <v>7</v>
      </c>
      <c r="N213" s="42"/>
      <c r="O213" s="19" t="s">
        <v>7</v>
      </c>
      <c r="P213" s="42"/>
      <c r="Q213" s="19" t="s">
        <v>7</v>
      </c>
      <c r="R213" s="42"/>
      <c r="S213" s="19" t="s">
        <v>7</v>
      </c>
      <c r="T213" s="43"/>
      <c r="U213" s="19" t="s">
        <v>7</v>
      </c>
      <c r="V213" s="43"/>
      <c r="W213" s="19" t="s">
        <v>7</v>
      </c>
      <c r="X213" s="43"/>
      <c r="Y213" s="19" t="s">
        <v>7</v>
      </c>
      <c r="Z213" s="43"/>
      <c r="AA213" s="19" t="s">
        <v>7</v>
      </c>
      <c r="AB213" s="43"/>
      <c r="AC213" s="19" t="s">
        <v>7</v>
      </c>
      <c r="AD213" s="43"/>
      <c r="AE213" s="19" t="s">
        <v>7</v>
      </c>
      <c r="AF213" s="43"/>
      <c r="AG213" s="19" t="s">
        <v>7</v>
      </c>
      <c r="AH213" s="43"/>
      <c r="AI213" s="19" t="s">
        <v>7</v>
      </c>
      <c r="AJ213" s="43"/>
      <c r="AK213" s="19" t="s">
        <v>7</v>
      </c>
      <c r="AL213" s="43"/>
      <c r="AM213" s="19" t="s">
        <v>7</v>
      </c>
      <c r="AN213" s="43"/>
      <c r="AO213" s="19" t="s">
        <v>7</v>
      </c>
      <c r="AP213" s="43"/>
      <c r="AQ213" s="19" t="s">
        <v>7</v>
      </c>
      <c r="AR213" s="43"/>
      <c r="AS213" s="19" t="s">
        <v>7</v>
      </c>
      <c r="AT213" s="43"/>
      <c r="AU213" s="19" t="s">
        <v>7</v>
      </c>
      <c r="AV213" s="43"/>
      <c r="AW213" s="19" t="s">
        <v>7</v>
      </c>
      <c r="AX213" s="43"/>
      <c r="AY213" s="19" t="s">
        <v>7</v>
      </c>
    </row>
    <row r="214" spans="1:51" x14ac:dyDescent="0.25">
      <c r="A214" s="26">
        <v>13428</v>
      </c>
      <c r="B214" s="59" t="s">
        <v>1134</v>
      </c>
      <c r="C214" s="18" t="s">
        <v>955</v>
      </c>
      <c r="D214" s="18" t="s">
        <v>956</v>
      </c>
      <c r="E214" s="34">
        <v>0</v>
      </c>
      <c r="F214" s="46" t="s">
        <v>252</v>
      </c>
      <c r="G214" s="48" t="s">
        <v>49</v>
      </c>
      <c r="H214" s="26"/>
      <c r="I214" s="19">
        <v>0</v>
      </c>
      <c r="J214" s="37"/>
      <c r="K214" s="19" t="s">
        <v>7</v>
      </c>
      <c r="L214" s="37"/>
      <c r="M214" s="19" t="s">
        <v>7</v>
      </c>
      <c r="N214" s="42"/>
      <c r="O214" s="19" t="s">
        <v>7</v>
      </c>
      <c r="P214" s="44"/>
      <c r="Q214" s="19" t="s">
        <v>7</v>
      </c>
      <c r="R214" s="42"/>
      <c r="S214" s="19" t="s">
        <v>7</v>
      </c>
      <c r="T214" s="43"/>
      <c r="U214" s="19" t="s">
        <v>7</v>
      </c>
      <c r="V214" s="43"/>
      <c r="W214" s="19" t="s">
        <v>7</v>
      </c>
      <c r="X214" s="42"/>
      <c r="Y214" s="19" t="s">
        <v>7</v>
      </c>
      <c r="Z214" s="43"/>
      <c r="AA214" s="19" t="s">
        <v>7</v>
      </c>
      <c r="AB214" s="43"/>
      <c r="AC214" s="19" t="s">
        <v>7</v>
      </c>
      <c r="AD214" s="43"/>
      <c r="AE214" s="19" t="s">
        <v>7</v>
      </c>
      <c r="AF214" s="43"/>
      <c r="AG214" s="19" t="s">
        <v>7</v>
      </c>
      <c r="AH214" s="43"/>
      <c r="AI214" s="19" t="s">
        <v>7</v>
      </c>
      <c r="AJ214" s="43"/>
      <c r="AK214" s="19" t="s">
        <v>7</v>
      </c>
      <c r="AL214" s="43"/>
      <c r="AM214" s="19" t="s">
        <v>7</v>
      </c>
      <c r="AN214" s="43"/>
      <c r="AO214" s="19" t="s">
        <v>7</v>
      </c>
      <c r="AP214" s="43"/>
      <c r="AQ214" s="19" t="s">
        <v>7</v>
      </c>
      <c r="AR214" s="43"/>
      <c r="AS214" s="19" t="s">
        <v>7</v>
      </c>
      <c r="AT214" s="43"/>
      <c r="AU214" s="19" t="s">
        <v>7</v>
      </c>
      <c r="AV214" s="43"/>
      <c r="AW214" s="19" t="s">
        <v>7</v>
      </c>
      <c r="AX214" s="43"/>
      <c r="AY214" s="19" t="s">
        <v>7</v>
      </c>
    </row>
    <row r="215" spans="1:51" x14ac:dyDescent="0.25">
      <c r="A215" s="26">
        <v>13334</v>
      </c>
      <c r="B215" s="59" t="s">
        <v>1134</v>
      </c>
      <c r="C215" s="18" t="s">
        <v>957</v>
      </c>
      <c r="D215" s="18" t="s">
        <v>958</v>
      </c>
      <c r="E215" s="34">
        <v>0</v>
      </c>
      <c r="F215" s="46" t="s">
        <v>49</v>
      </c>
      <c r="G215" s="47">
        <v>1</v>
      </c>
      <c r="H215" s="26"/>
      <c r="I215" s="19">
        <v>0</v>
      </c>
      <c r="J215" s="37"/>
      <c r="K215" s="19" t="s">
        <v>7</v>
      </c>
      <c r="L215" s="37"/>
      <c r="M215" s="19" t="s">
        <v>7</v>
      </c>
      <c r="N215" s="42"/>
      <c r="O215" s="19" t="s">
        <v>7</v>
      </c>
      <c r="P215" s="44"/>
      <c r="Q215" s="19" t="s">
        <v>7</v>
      </c>
      <c r="R215" s="42"/>
      <c r="S215" s="19" t="s">
        <v>7</v>
      </c>
      <c r="T215" s="43"/>
      <c r="U215" s="19" t="s">
        <v>7</v>
      </c>
      <c r="V215" s="43"/>
      <c r="W215" s="19" t="s">
        <v>7</v>
      </c>
      <c r="X215" s="42"/>
      <c r="Y215" s="19" t="s">
        <v>7</v>
      </c>
      <c r="Z215" s="43"/>
      <c r="AA215" s="19" t="s">
        <v>7</v>
      </c>
      <c r="AB215" s="43"/>
      <c r="AC215" s="19" t="s">
        <v>7</v>
      </c>
      <c r="AD215" s="43"/>
      <c r="AE215" s="19" t="s">
        <v>7</v>
      </c>
      <c r="AF215" s="43"/>
      <c r="AG215" s="19" t="s">
        <v>7</v>
      </c>
      <c r="AH215" s="43"/>
      <c r="AI215" s="19" t="s">
        <v>7</v>
      </c>
      <c r="AJ215" s="43"/>
      <c r="AK215" s="19" t="s">
        <v>7</v>
      </c>
      <c r="AL215" s="43"/>
      <c r="AM215" s="19" t="s">
        <v>7</v>
      </c>
      <c r="AN215" s="43"/>
      <c r="AO215" s="19" t="s">
        <v>7</v>
      </c>
      <c r="AP215" s="43"/>
      <c r="AQ215" s="19" t="s">
        <v>7</v>
      </c>
      <c r="AR215" s="43"/>
      <c r="AS215" s="19" t="s">
        <v>7</v>
      </c>
      <c r="AT215" s="43"/>
      <c r="AU215" s="19" t="s">
        <v>7</v>
      </c>
      <c r="AV215" s="43"/>
      <c r="AW215" s="19" t="s">
        <v>7</v>
      </c>
      <c r="AX215" s="43"/>
      <c r="AY215" s="19" t="s">
        <v>7</v>
      </c>
    </row>
    <row r="216" spans="1:51" x14ac:dyDescent="0.25">
      <c r="A216" s="26">
        <v>13475</v>
      </c>
      <c r="B216" s="59" t="s">
        <v>1134</v>
      </c>
      <c r="C216" s="18" t="s">
        <v>972</v>
      </c>
      <c r="D216" s="18" t="s">
        <v>79</v>
      </c>
      <c r="E216" s="34">
        <v>0</v>
      </c>
      <c r="F216" s="46" t="s">
        <v>49</v>
      </c>
      <c r="G216" s="47">
        <v>1</v>
      </c>
      <c r="H216" s="26"/>
      <c r="I216" s="19">
        <v>0</v>
      </c>
      <c r="J216" s="37"/>
      <c r="K216" s="19" t="s">
        <v>7</v>
      </c>
      <c r="L216" s="37"/>
      <c r="M216" s="19" t="s">
        <v>7</v>
      </c>
      <c r="N216" s="42"/>
      <c r="O216" s="19" t="s">
        <v>7</v>
      </c>
      <c r="P216" s="42"/>
      <c r="Q216" s="19" t="s">
        <v>7</v>
      </c>
      <c r="R216" s="42"/>
      <c r="S216" s="19" t="s">
        <v>7</v>
      </c>
      <c r="T216" s="43"/>
      <c r="U216" s="19" t="s">
        <v>7</v>
      </c>
      <c r="V216" s="43"/>
      <c r="W216" s="19" t="s">
        <v>7</v>
      </c>
      <c r="X216" s="42"/>
      <c r="Y216" s="19" t="s">
        <v>7</v>
      </c>
      <c r="Z216" s="43"/>
      <c r="AA216" s="19" t="s">
        <v>7</v>
      </c>
      <c r="AB216" s="43"/>
      <c r="AC216" s="19" t="s">
        <v>7</v>
      </c>
      <c r="AD216" s="43"/>
      <c r="AE216" s="19" t="s">
        <v>7</v>
      </c>
      <c r="AF216" s="43"/>
      <c r="AG216" s="19" t="s">
        <v>7</v>
      </c>
      <c r="AH216" s="43"/>
      <c r="AI216" s="19" t="s">
        <v>7</v>
      </c>
      <c r="AJ216" s="43"/>
      <c r="AK216" s="19" t="s">
        <v>7</v>
      </c>
      <c r="AL216" s="43"/>
      <c r="AM216" s="19" t="s">
        <v>7</v>
      </c>
      <c r="AN216" s="43"/>
      <c r="AO216" s="19" t="s">
        <v>7</v>
      </c>
      <c r="AP216" s="43"/>
      <c r="AQ216" s="19" t="s">
        <v>7</v>
      </c>
      <c r="AR216" s="43"/>
      <c r="AS216" s="19" t="s">
        <v>7</v>
      </c>
      <c r="AT216" s="43"/>
      <c r="AU216" s="19" t="s">
        <v>7</v>
      </c>
      <c r="AV216" s="43"/>
      <c r="AW216" s="19" t="s">
        <v>7</v>
      </c>
      <c r="AX216" s="43"/>
      <c r="AY216" s="19" t="s">
        <v>7</v>
      </c>
    </row>
    <row r="217" spans="1:51" x14ac:dyDescent="0.25">
      <c r="A217" s="26">
        <v>2236</v>
      </c>
      <c r="B217" s="59" t="s">
        <v>1134</v>
      </c>
      <c r="C217" s="18" t="s">
        <v>978</v>
      </c>
      <c r="D217" s="18" t="s">
        <v>979</v>
      </c>
      <c r="E217" s="34">
        <v>0</v>
      </c>
      <c r="F217" s="46" t="s">
        <v>45</v>
      </c>
      <c r="G217" s="47">
        <v>5</v>
      </c>
      <c r="H217" s="26"/>
      <c r="I217" s="19">
        <v>0</v>
      </c>
      <c r="J217" s="37"/>
      <c r="K217" s="19" t="s">
        <v>7</v>
      </c>
      <c r="L217" s="37"/>
      <c r="M217" s="19" t="s">
        <v>7</v>
      </c>
      <c r="N217" s="42"/>
      <c r="O217" s="19" t="s">
        <v>7</v>
      </c>
      <c r="P217" s="44"/>
      <c r="Q217" s="19" t="s">
        <v>7</v>
      </c>
      <c r="R217" s="42"/>
      <c r="S217" s="19" t="s">
        <v>7</v>
      </c>
      <c r="T217" s="43"/>
      <c r="U217" s="19" t="s">
        <v>7</v>
      </c>
      <c r="V217" s="43"/>
      <c r="W217" s="19" t="s">
        <v>7</v>
      </c>
      <c r="X217" s="43"/>
      <c r="Y217" s="19" t="s">
        <v>7</v>
      </c>
      <c r="Z217" s="43"/>
      <c r="AA217" s="19" t="s">
        <v>7</v>
      </c>
      <c r="AB217" s="43"/>
      <c r="AC217" s="19" t="s">
        <v>7</v>
      </c>
      <c r="AD217" s="43"/>
      <c r="AE217" s="19" t="s">
        <v>7</v>
      </c>
      <c r="AF217" s="43"/>
      <c r="AG217" s="19" t="s">
        <v>7</v>
      </c>
      <c r="AH217" s="43"/>
      <c r="AI217" s="19" t="s">
        <v>7</v>
      </c>
      <c r="AJ217" s="43"/>
      <c r="AK217" s="19" t="s">
        <v>7</v>
      </c>
      <c r="AL217" s="43"/>
      <c r="AM217" s="19" t="s">
        <v>7</v>
      </c>
      <c r="AN217" s="43"/>
      <c r="AO217" s="19" t="s">
        <v>7</v>
      </c>
      <c r="AP217" s="43"/>
      <c r="AQ217" s="19" t="s">
        <v>7</v>
      </c>
      <c r="AR217" s="43"/>
      <c r="AS217" s="19" t="s">
        <v>7</v>
      </c>
      <c r="AT217" s="43"/>
      <c r="AU217" s="19" t="s">
        <v>7</v>
      </c>
      <c r="AV217" s="43"/>
      <c r="AW217" s="19" t="s">
        <v>7</v>
      </c>
      <c r="AX217" s="43"/>
      <c r="AY217" s="19" t="s">
        <v>7</v>
      </c>
    </row>
    <row r="218" spans="1:51" x14ac:dyDescent="0.25">
      <c r="A218" s="26">
        <v>5396</v>
      </c>
      <c r="B218" s="59" t="s">
        <v>1134</v>
      </c>
      <c r="C218" s="18" t="s">
        <v>175</v>
      </c>
      <c r="D218" s="18" t="s">
        <v>176</v>
      </c>
      <c r="E218" s="34">
        <v>0</v>
      </c>
      <c r="F218" s="46" t="s">
        <v>49</v>
      </c>
      <c r="G218" s="47">
        <v>1</v>
      </c>
      <c r="H218" s="26"/>
      <c r="I218" s="19">
        <v>0</v>
      </c>
      <c r="J218" s="37"/>
      <c r="K218" s="19" t="s">
        <v>7</v>
      </c>
      <c r="L218" s="37"/>
      <c r="M218" s="19" t="s">
        <v>7</v>
      </c>
      <c r="N218" s="42"/>
      <c r="O218" s="19" t="s">
        <v>7</v>
      </c>
      <c r="P218" s="42"/>
      <c r="Q218" s="19" t="s">
        <v>7</v>
      </c>
      <c r="R218" s="42"/>
      <c r="S218" s="19" t="s">
        <v>7</v>
      </c>
      <c r="T218" s="43"/>
      <c r="U218" s="19" t="s">
        <v>7</v>
      </c>
      <c r="V218" s="43"/>
      <c r="W218" s="19" t="s">
        <v>7</v>
      </c>
      <c r="X218" s="42"/>
      <c r="Y218" s="19" t="s">
        <v>7</v>
      </c>
      <c r="Z218" s="43"/>
      <c r="AA218" s="19" t="s">
        <v>7</v>
      </c>
      <c r="AB218" s="43"/>
      <c r="AC218" s="19" t="s">
        <v>7</v>
      </c>
      <c r="AD218" s="43"/>
      <c r="AE218" s="19" t="s">
        <v>7</v>
      </c>
      <c r="AF218" s="43"/>
      <c r="AG218" s="19" t="s">
        <v>7</v>
      </c>
      <c r="AH218" s="43"/>
      <c r="AI218" s="19" t="s">
        <v>7</v>
      </c>
      <c r="AJ218" s="43"/>
      <c r="AK218" s="19" t="s">
        <v>7</v>
      </c>
      <c r="AL218" s="43"/>
      <c r="AM218" s="19" t="s">
        <v>7</v>
      </c>
      <c r="AN218" s="43"/>
      <c r="AO218" s="19" t="s">
        <v>7</v>
      </c>
      <c r="AP218" s="43"/>
      <c r="AQ218" s="19" t="s">
        <v>7</v>
      </c>
      <c r="AR218" s="43"/>
      <c r="AS218" s="19" t="s">
        <v>7</v>
      </c>
      <c r="AT218" s="43"/>
      <c r="AU218" s="19" t="s">
        <v>7</v>
      </c>
      <c r="AV218" s="43"/>
      <c r="AW218" s="19" t="s">
        <v>7</v>
      </c>
      <c r="AX218" s="43"/>
      <c r="AY218" s="19" t="s">
        <v>7</v>
      </c>
    </row>
    <row r="219" spans="1:51" x14ac:dyDescent="0.25">
      <c r="A219" s="26">
        <v>4116</v>
      </c>
      <c r="B219" s="59" t="s">
        <v>1134</v>
      </c>
      <c r="C219" s="18" t="s">
        <v>983</v>
      </c>
      <c r="D219" s="18" t="s">
        <v>984</v>
      </c>
      <c r="E219" s="34">
        <v>0</v>
      </c>
      <c r="F219" s="46" t="s">
        <v>87</v>
      </c>
      <c r="G219" s="47">
        <v>1</v>
      </c>
      <c r="H219" s="26"/>
      <c r="I219" s="19">
        <v>0</v>
      </c>
      <c r="J219" s="37"/>
      <c r="K219" s="19" t="s">
        <v>7</v>
      </c>
      <c r="L219" s="37"/>
      <c r="M219" s="19" t="s">
        <v>7</v>
      </c>
      <c r="N219" s="42"/>
      <c r="O219" s="19" t="s">
        <v>7</v>
      </c>
      <c r="P219" s="44"/>
      <c r="Q219" s="19" t="s">
        <v>7</v>
      </c>
      <c r="R219" s="42"/>
      <c r="S219" s="19" t="s">
        <v>7</v>
      </c>
      <c r="T219" s="43"/>
      <c r="U219" s="19" t="s">
        <v>7</v>
      </c>
      <c r="V219" s="43"/>
      <c r="W219" s="19" t="s">
        <v>7</v>
      </c>
      <c r="X219" s="43"/>
      <c r="Y219" s="19" t="s">
        <v>7</v>
      </c>
      <c r="Z219" s="43"/>
      <c r="AA219" s="19" t="s">
        <v>7</v>
      </c>
      <c r="AB219" s="43"/>
      <c r="AC219" s="19" t="s">
        <v>7</v>
      </c>
      <c r="AD219" s="43"/>
      <c r="AE219" s="19" t="s">
        <v>7</v>
      </c>
      <c r="AF219" s="43"/>
      <c r="AG219" s="19" t="s">
        <v>7</v>
      </c>
      <c r="AH219" s="43"/>
      <c r="AI219" s="19" t="s">
        <v>7</v>
      </c>
      <c r="AJ219" s="43"/>
      <c r="AK219" s="19" t="s">
        <v>7</v>
      </c>
      <c r="AL219" s="43"/>
      <c r="AM219" s="19" t="s">
        <v>7</v>
      </c>
      <c r="AN219" s="43"/>
      <c r="AO219" s="19" t="s">
        <v>7</v>
      </c>
      <c r="AP219" s="43"/>
      <c r="AQ219" s="19" t="s">
        <v>7</v>
      </c>
      <c r="AR219" s="43"/>
      <c r="AS219" s="19" t="s">
        <v>7</v>
      </c>
      <c r="AT219" s="43"/>
      <c r="AU219" s="19" t="s">
        <v>7</v>
      </c>
      <c r="AV219" s="43"/>
      <c r="AW219" s="19" t="s">
        <v>7</v>
      </c>
      <c r="AX219" s="43"/>
      <c r="AY219" s="19" t="s">
        <v>7</v>
      </c>
    </row>
    <row r="220" spans="1:51" x14ac:dyDescent="0.25">
      <c r="A220" s="26">
        <v>4729</v>
      </c>
      <c r="B220" s="59" t="s">
        <v>1134</v>
      </c>
      <c r="C220" s="18" t="s">
        <v>133</v>
      </c>
      <c r="D220" s="18" t="s">
        <v>134</v>
      </c>
      <c r="E220" s="34">
        <v>0</v>
      </c>
      <c r="F220" s="46" t="s">
        <v>45</v>
      </c>
      <c r="G220" s="47">
        <v>3</v>
      </c>
      <c r="H220" s="26"/>
      <c r="I220" s="19">
        <v>0</v>
      </c>
      <c r="J220" s="37"/>
      <c r="K220" s="19" t="s">
        <v>7</v>
      </c>
      <c r="L220" s="37"/>
      <c r="M220" s="19" t="s">
        <v>7</v>
      </c>
      <c r="N220" s="42"/>
      <c r="O220" s="19" t="s">
        <v>7</v>
      </c>
      <c r="P220" s="42"/>
      <c r="Q220" s="19" t="s">
        <v>7</v>
      </c>
      <c r="R220" s="42"/>
      <c r="S220" s="19" t="s">
        <v>7</v>
      </c>
      <c r="T220" s="43"/>
      <c r="U220" s="19" t="s">
        <v>7</v>
      </c>
      <c r="V220" s="43"/>
      <c r="W220" s="19" t="s">
        <v>7</v>
      </c>
      <c r="X220" s="42"/>
      <c r="Y220" s="19" t="s">
        <v>7</v>
      </c>
      <c r="Z220" s="43"/>
      <c r="AA220" s="19" t="s">
        <v>7</v>
      </c>
      <c r="AB220" s="43"/>
      <c r="AC220" s="19" t="s">
        <v>7</v>
      </c>
      <c r="AD220" s="43"/>
      <c r="AE220" s="19" t="s">
        <v>7</v>
      </c>
      <c r="AF220" s="43"/>
      <c r="AG220" s="19" t="s">
        <v>7</v>
      </c>
      <c r="AH220" s="43"/>
      <c r="AI220" s="19" t="s">
        <v>7</v>
      </c>
      <c r="AJ220" s="43"/>
      <c r="AK220" s="19" t="s">
        <v>7</v>
      </c>
      <c r="AL220" s="43"/>
      <c r="AM220" s="19" t="s">
        <v>7</v>
      </c>
      <c r="AN220" s="43"/>
      <c r="AO220" s="19" t="s">
        <v>7</v>
      </c>
      <c r="AP220" s="43"/>
      <c r="AQ220" s="19" t="s">
        <v>7</v>
      </c>
      <c r="AR220" s="43"/>
      <c r="AS220" s="19" t="s">
        <v>7</v>
      </c>
      <c r="AT220" s="43"/>
      <c r="AU220" s="19" t="s">
        <v>7</v>
      </c>
      <c r="AV220" s="43"/>
      <c r="AW220" s="19" t="s">
        <v>7</v>
      </c>
      <c r="AX220" s="43"/>
      <c r="AY220" s="19" t="s">
        <v>7</v>
      </c>
    </row>
    <row r="221" spans="1:51" x14ac:dyDescent="0.25">
      <c r="A221" s="26">
        <v>13436</v>
      </c>
      <c r="B221" s="59" t="s">
        <v>1134</v>
      </c>
      <c r="C221" s="18" t="s">
        <v>1009</v>
      </c>
      <c r="D221" s="18" t="s">
        <v>730</v>
      </c>
      <c r="E221" s="34">
        <v>0</v>
      </c>
      <c r="F221" s="46" t="s">
        <v>75</v>
      </c>
      <c r="G221" s="47">
        <v>1</v>
      </c>
      <c r="H221" s="26"/>
      <c r="I221" s="19">
        <v>0</v>
      </c>
      <c r="J221" s="37"/>
      <c r="K221" s="19" t="s">
        <v>7</v>
      </c>
      <c r="L221" s="37"/>
      <c r="M221" s="19" t="s">
        <v>7</v>
      </c>
      <c r="N221" s="42"/>
      <c r="O221" s="19" t="s">
        <v>7</v>
      </c>
      <c r="P221" s="44"/>
      <c r="Q221" s="19" t="s">
        <v>7</v>
      </c>
      <c r="R221" s="42"/>
      <c r="S221" s="19" t="s">
        <v>7</v>
      </c>
      <c r="T221" s="43"/>
      <c r="U221" s="19" t="s">
        <v>7</v>
      </c>
      <c r="V221" s="43"/>
      <c r="W221" s="19" t="s">
        <v>7</v>
      </c>
      <c r="X221" s="43"/>
      <c r="Y221" s="19" t="s">
        <v>7</v>
      </c>
      <c r="Z221" s="43"/>
      <c r="AA221" s="19" t="s">
        <v>7</v>
      </c>
      <c r="AB221" s="43"/>
      <c r="AC221" s="19" t="s">
        <v>7</v>
      </c>
      <c r="AD221" s="43"/>
      <c r="AE221" s="19" t="s">
        <v>7</v>
      </c>
      <c r="AF221" s="43"/>
      <c r="AG221" s="19" t="s">
        <v>7</v>
      </c>
      <c r="AH221" s="43"/>
      <c r="AI221" s="19" t="s">
        <v>7</v>
      </c>
      <c r="AJ221" s="43"/>
      <c r="AK221" s="19" t="s">
        <v>7</v>
      </c>
      <c r="AL221" s="43"/>
      <c r="AM221" s="19" t="s">
        <v>7</v>
      </c>
      <c r="AN221" s="43"/>
      <c r="AO221" s="19" t="s">
        <v>7</v>
      </c>
      <c r="AP221" s="43"/>
      <c r="AQ221" s="19" t="s">
        <v>7</v>
      </c>
      <c r="AR221" s="43"/>
      <c r="AS221" s="19" t="s">
        <v>7</v>
      </c>
      <c r="AT221" s="43"/>
      <c r="AU221" s="19" t="s">
        <v>7</v>
      </c>
      <c r="AV221" s="43"/>
      <c r="AW221" s="19" t="s">
        <v>7</v>
      </c>
      <c r="AX221" s="43"/>
      <c r="AY221" s="19" t="s">
        <v>7</v>
      </c>
    </row>
    <row r="222" spans="1:51" x14ac:dyDescent="0.25">
      <c r="A222" s="26">
        <v>12160</v>
      </c>
      <c r="B222" s="59" t="s">
        <v>1134</v>
      </c>
      <c r="C222" s="18" t="s">
        <v>210</v>
      </c>
      <c r="D222" s="18" t="s">
        <v>211</v>
      </c>
      <c r="E222" s="34">
        <v>0</v>
      </c>
      <c r="F222" s="46" t="s">
        <v>87</v>
      </c>
      <c r="G222" s="47">
        <v>1</v>
      </c>
      <c r="H222" s="26"/>
      <c r="I222" s="19">
        <v>0</v>
      </c>
      <c r="J222" s="37"/>
      <c r="K222" s="19" t="s">
        <v>7</v>
      </c>
      <c r="L222" s="37"/>
      <c r="M222" s="19" t="s">
        <v>7</v>
      </c>
      <c r="N222" s="42"/>
      <c r="O222" s="19" t="s">
        <v>7</v>
      </c>
      <c r="P222" s="44"/>
      <c r="Q222" s="19" t="s">
        <v>7</v>
      </c>
      <c r="R222" s="42"/>
      <c r="S222" s="19" t="s">
        <v>7</v>
      </c>
      <c r="T222" s="43"/>
      <c r="U222" s="19" t="s">
        <v>7</v>
      </c>
      <c r="V222" s="43"/>
      <c r="W222" s="19" t="s">
        <v>7</v>
      </c>
      <c r="X222" s="42"/>
      <c r="Y222" s="19" t="s">
        <v>7</v>
      </c>
      <c r="Z222" s="43"/>
      <c r="AA222" s="19" t="s">
        <v>7</v>
      </c>
      <c r="AB222" s="43"/>
      <c r="AC222" s="19" t="s">
        <v>7</v>
      </c>
      <c r="AD222" s="43"/>
      <c r="AE222" s="19" t="s">
        <v>7</v>
      </c>
      <c r="AF222" s="43"/>
      <c r="AG222" s="19" t="s">
        <v>7</v>
      </c>
      <c r="AH222" s="43"/>
      <c r="AI222" s="19" t="s">
        <v>7</v>
      </c>
      <c r="AJ222" s="43"/>
      <c r="AK222" s="19" t="s">
        <v>7</v>
      </c>
      <c r="AL222" s="43"/>
      <c r="AM222" s="19" t="s">
        <v>7</v>
      </c>
      <c r="AN222" s="43"/>
      <c r="AO222" s="19" t="s">
        <v>7</v>
      </c>
      <c r="AP222" s="43"/>
      <c r="AQ222" s="19" t="s">
        <v>7</v>
      </c>
      <c r="AR222" s="43"/>
      <c r="AS222" s="19" t="s">
        <v>7</v>
      </c>
      <c r="AT222" s="43"/>
      <c r="AU222" s="19" t="s">
        <v>7</v>
      </c>
      <c r="AV222" s="43"/>
      <c r="AW222" s="19" t="s">
        <v>7</v>
      </c>
      <c r="AX222" s="43"/>
      <c r="AY222" s="19" t="s">
        <v>7</v>
      </c>
    </row>
    <row r="223" spans="1:51" x14ac:dyDescent="0.25">
      <c r="A223" s="26">
        <v>1962</v>
      </c>
      <c r="B223" s="59" t="s">
        <v>1134</v>
      </c>
      <c r="C223" s="18" t="s">
        <v>1031</v>
      </c>
      <c r="D223" s="18" t="s">
        <v>68</v>
      </c>
      <c r="E223" s="34">
        <v>0</v>
      </c>
      <c r="F223" s="46" t="s">
        <v>75</v>
      </c>
      <c r="G223" s="47">
        <v>5</v>
      </c>
      <c r="H223" s="26"/>
      <c r="I223" s="19">
        <v>0</v>
      </c>
      <c r="J223" s="37"/>
      <c r="K223" s="19" t="s">
        <v>7</v>
      </c>
      <c r="L223" s="37"/>
      <c r="M223" s="19" t="s">
        <v>7</v>
      </c>
      <c r="N223" s="42"/>
      <c r="O223" s="19" t="s">
        <v>7</v>
      </c>
      <c r="P223" s="44"/>
      <c r="Q223" s="19" t="s">
        <v>7</v>
      </c>
      <c r="R223" s="42"/>
      <c r="S223" s="19" t="s">
        <v>7</v>
      </c>
      <c r="T223" s="43"/>
      <c r="U223" s="19" t="s">
        <v>7</v>
      </c>
      <c r="V223" s="43"/>
      <c r="W223" s="19" t="s">
        <v>7</v>
      </c>
      <c r="X223" s="42"/>
      <c r="Y223" s="19" t="s">
        <v>7</v>
      </c>
      <c r="Z223" s="43"/>
      <c r="AA223" s="19" t="s">
        <v>7</v>
      </c>
      <c r="AB223" s="43"/>
      <c r="AC223" s="19" t="s">
        <v>7</v>
      </c>
      <c r="AD223" s="43"/>
      <c r="AE223" s="19" t="s">
        <v>7</v>
      </c>
      <c r="AF223" s="43"/>
      <c r="AG223" s="19" t="s">
        <v>7</v>
      </c>
      <c r="AH223" s="43"/>
      <c r="AI223" s="19" t="s">
        <v>7</v>
      </c>
      <c r="AJ223" s="43"/>
      <c r="AK223" s="19" t="s">
        <v>7</v>
      </c>
      <c r="AL223" s="43"/>
      <c r="AM223" s="19" t="s">
        <v>7</v>
      </c>
      <c r="AN223" s="43"/>
      <c r="AO223" s="19" t="s">
        <v>7</v>
      </c>
      <c r="AP223" s="43"/>
      <c r="AQ223" s="19" t="s">
        <v>7</v>
      </c>
      <c r="AR223" s="43"/>
      <c r="AS223" s="19" t="s">
        <v>7</v>
      </c>
      <c r="AT223" s="43"/>
      <c r="AU223" s="19" t="s">
        <v>7</v>
      </c>
      <c r="AV223" s="43"/>
      <c r="AW223" s="19" t="s">
        <v>7</v>
      </c>
      <c r="AX223" s="43"/>
      <c r="AY223" s="19" t="s">
        <v>7</v>
      </c>
    </row>
    <row r="224" spans="1:51" x14ac:dyDescent="0.25">
      <c r="A224" s="26">
        <v>12861</v>
      </c>
      <c r="B224" s="59" t="s">
        <v>1134</v>
      </c>
      <c r="C224" s="18" t="s">
        <v>1035</v>
      </c>
      <c r="D224" s="18" t="s">
        <v>1036</v>
      </c>
      <c r="E224" s="34">
        <v>0</v>
      </c>
      <c r="F224" s="46" t="s">
        <v>49</v>
      </c>
      <c r="G224" s="47">
        <v>1</v>
      </c>
      <c r="H224" s="26"/>
      <c r="I224" s="19">
        <v>0</v>
      </c>
      <c r="J224" s="37"/>
      <c r="K224" s="19" t="s">
        <v>7</v>
      </c>
      <c r="L224" s="37"/>
      <c r="M224" s="19" t="s">
        <v>7</v>
      </c>
      <c r="N224" s="42"/>
      <c r="O224" s="19" t="s">
        <v>7</v>
      </c>
      <c r="P224" s="42"/>
      <c r="Q224" s="19" t="s">
        <v>7</v>
      </c>
      <c r="R224" s="42"/>
      <c r="S224" s="19" t="s">
        <v>7</v>
      </c>
      <c r="T224" s="43"/>
      <c r="U224" s="19" t="s">
        <v>7</v>
      </c>
      <c r="V224" s="43"/>
      <c r="W224" s="19" t="s">
        <v>7</v>
      </c>
      <c r="X224" s="43"/>
      <c r="Y224" s="19" t="s">
        <v>7</v>
      </c>
      <c r="Z224" s="43"/>
      <c r="AA224" s="19" t="s">
        <v>7</v>
      </c>
      <c r="AB224" s="43"/>
      <c r="AC224" s="19" t="s">
        <v>7</v>
      </c>
      <c r="AD224" s="43"/>
      <c r="AE224" s="19" t="s">
        <v>7</v>
      </c>
      <c r="AF224" s="43"/>
      <c r="AG224" s="19" t="s">
        <v>7</v>
      </c>
      <c r="AH224" s="43"/>
      <c r="AI224" s="19" t="s">
        <v>7</v>
      </c>
      <c r="AJ224" s="43"/>
      <c r="AK224" s="19" t="s">
        <v>7</v>
      </c>
      <c r="AL224" s="43"/>
      <c r="AM224" s="19" t="s">
        <v>7</v>
      </c>
      <c r="AN224" s="43"/>
      <c r="AO224" s="19" t="s">
        <v>7</v>
      </c>
      <c r="AP224" s="43"/>
      <c r="AQ224" s="19" t="s">
        <v>7</v>
      </c>
      <c r="AR224" s="43"/>
      <c r="AS224" s="19" t="s">
        <v>7</v>
      </c>
      <c r="AT224" s="43"/>
      <c r="AU224" s="19" t="s">
        <v>7</v>
      </c>
      <c r="AV224" s="43"/>
      <c r="AW224" s="19" t="s">
        <v>7</v>
      </c>
      <c r="AX224" s="43"/>
      <c r="AY224" s="19" t="s">
        <v>7</v>
      </c>
    </row>
    <row r="225" spans="1:51" x14ac:dyDescent="0.25">
      <c r="A225" s="26">
        <v>10141</v>
      </c>
      <c r="B225" s="59" t="s">
        <v>1134</v>
      </c>
      <c r="C225" s="18" t="s">
        <v>1039</v>
      </c>
      <c r="D225" s="18" t="s">
        <v>1040</v>
      </c>
      <c r="E225" s="34">
        <v>0</v>
      </c>
      <c r="F225" s="46" t="s">
        <v>49</v>
      </c>
      <c r="G225" s="47">
        <v>1</v>
      </c>
      <c r="H225" s="26"/>
      <c r="I225" s="19">
        <v>0</v>
      </c>
      <c r="J225" s="37"/>
      <c r="K225" s="19" t="s">
        <v>7</v>
      </c>
      <c r="L225" s="37"/>
      <c r="M225" s="19" t="s">
        <v>7</v>
      </c>
      <c r="N225" s="42"/>
      <c r="O225" s="19" t="s">
        <v>7</v>
      </c>
      <c r="P225" s="44"/>
      <c r="Q225" s="19" t="s">
        <v>7</v>
      </c>
      <c r="R225" s="42"/>
      <c r="S225" s="19" t="s">
        <v>7</v>
      </c>
      <c r="T225" s="43"/>
      <c r="U225" s="19" t="s">
        <v>7</v>
      </c>
      <c r="V225" s="43"/>
      <c r="W225" s="19" t="s">
        <v>7</v>
      </c>
      <c r="X225" s="42"/>
      <c r="Y225" s="19" t="s">
        <v>7</v>
      </c>
      <c r="Z225" s="43"/>
      <c r="AA225" s="19" t="s">
        <v>7</v>
      </c>
      <c r="AB225" s="43"/>
      <c r="AC225" s="19" t="s">
        <v>7</v>
      </c>
      <c r="AD225" s="43"/>
      <c r="AE225" s="19" t="s">
        <v>7</v>
      </c>
      <c r="AF225" s="43"/>
      <c r="AG225" s="19" t="s">
        <v>7</v>
      </c>
      <c r="AH225" s="43"/>
      <c r="AI225" s="19" t="s">
        <v>7</v>
      </c>
      <c r="AJ225" s="43"/>
      <c r="AK225" s="19" t="s">
        <v>7</v>
      </c>
      <c r="AL225" s="43"/>
      <c r="AM225" s="19" t="s">
        <v>7</v>
      </c>
      <c r="AN225" s="43"/>
      <c r="AO225" s="19" t="s">
        <v>7</v>
      </c>
      <c r="AP225" s="43"/>
      <c r="AQ225" s="19" t="s">
        <v>7</v>
      </c>
      <c r="AR225" s="43"/>
      <c r="AS225" s="19" t="s">
        <v>7</v>
      </c>
      <c r="AT225" s="43"/>
      <c r="AU225" s="19" t="s">
        <v>7</v>
      </c>
      <c r="AV225" s="43"/>
      <c r="AW225" s="19" t="s">
        <v>7</v>
      </c>
      <c r="AX225" s="43"/>
      <c r="AY225" s="19" t="s">
        <v>7</v>
      </c>
    </row>
    <row r="226" spans="1:51" x14ac:dyDescent="0.25">
      <c r="A226" s="35"/>
      <c r="B226" s="59" t="s">
        <v>1134</v>
      </c>
      <c r="C226" s="18" t="s">
        <v>1043</v>
      </c>
      <c r="D226" s="18" t="s">
        <v>1044</v>
      </c>
      <c r="E226" s="34">
        <v>0</v>
      </c>
      <c r="F226" s="46" t="s">
        <v>75</v>
      </c>
      <c r="G226" s="47">
        <v>1</v>
      </c>
      <c r="H226" s="26"/>
      <c r="I226" s="19">
        <v>0</v>
      </c>
      <c r="J226" s="37"/>
      <c r="K226" s="19" t="s">
        <v>7</v>
      </c>
      <c r="L226" s="37"/>
      <c r="M226" s="19" t="s">
        <v>7</v>
      </c>
      <c r="N226" s="42"/>
      <c r="O226" s="19" t="s">
        <v>7</v>
      </c>
      <c r="P226" s="44"/>
      <c r="Q226" s="19" t="s">
        <v>7</v>
      </c>
      <c r="R226" s="42"/>
      <c r="S226" s="19" t="s">
        <v>7</v>
      </c>
      <c r="T226" s="43"/>
      <c r="U226" s="19" t="s">
        <v>7</v>
      </c>
      <c r="V226" s="43"/>
      <c r="W226" s="19" t="s">
        <v>7</v>
      </c>
      <c r="X226" s="42"/>
      <c r="Y226" s="19" t="s">
        <v>7</v>
      </c>
      <c r="Z226" s="43"/>
      <c r="AA226" s="19" t="s">
        <v>7</v>
      </c>
      <c r="AB226" s="43"/>
      <c r="AC226" s="19" t="s">
        <v>7</v>
      </c>
      <c r="AD226" s="43"/>
      <c r="AE226" s="19" t="s">
        <v>7</v>
      </c>
      <c r="AF226" s="43"/>
      <c r="AG226" s="19" t="s">
        <v>7</v>
      </c>
      <c r="AH226" s="43"/>
      <c r="AI226" s="19" t="s">
        <v>7</v>
      </c>
      <c r="AJ226" s="43"/>
      <c r="AK226" s="19" t="s">
        <v>7</v>
      </c>
      <c r="AL226" s="43"/>
      <c r="AM226" s="19" t="s">
        <v>7</v>
      </c>
      <c r="AN226" s="43"/>
      <c r="AO226" s="19" t="s">
        <v>7</v>
      </c>
      <c r="AP226" s="43"/>
      <c r="AQ226" s="19" t="s">
        <v>7</v>
      </c>
      <c r="AR226" s="43"/>
      <c r="AS226" s="19" t="s">
        <v>7</v>
      </c>
      <c r="AT226" s="43"/>
      <c r="AU226" s="19" t="s">
        <v>7</v>
      </c>
      <c r="AV226" s="43"/>
      <c r="AW226" s="19" t="s">
        <v>7</v>
      </c>
      <c r="AX226" s="43"/>
      <c r="AY226" s="19" t="s">
        <v>7</v>
      </c>
    </row>
    <row r="227" spans="1:51" x14ac:dyDescent="0.25">
      <c r="A227" s="35"/>
      <c r="B227" s="59" t="s">
        <v>1134</v>
      </c>
      <c r="C227" s="18" t="s">
        <v>1043</v>
      </c>
      <c r="D227" s="18" t="s">
        <v>1047</v>
      </c>
      <c r="E227" s="34">
        <v>0</v>
      </c>
      <c r="F227" s="46" t="s">
        <v>75</v>
      </c>
      <c r="G227" s="47">
        <v>1</v>
      </c>
      <c r="H227" s="26"/>
      <c r="I227" s="19">
        <v>0</v>
      </c>
      <c r="J227" s="37"/>
      <c r="K227" s="19" t="s">
        <v>7</v>
      </c>
      <c r="L227" s="37"/>
      <c r="M227" s="19" t="s">
        <v>7</v>
      </c>
      <c r="N227" s="42"/>
      <c r="O227" s="19" t="s">
        <v>7</v>
      </c>
      <c r="P227" s="42"/>
      <c r="Q227" s="19" t="s">
        <v>7</v>
      </c>
      <c r="R227" s="42"/>
      <c r="S227" s="19" t="s">
        <v>7</v>
      </c>
      <c r="T227" s="43"/>
      <c r="U227" s="19" t="s">
        <v>7</v>
      </c>
      <c r="V227" s="43"/>
      <c r="W227" s="19" t="s">
        <v>7</v>
      </c>
      <c r="X227" s="43"/>
      <c r="Y227" s="19" t="s">
        <v>7</v>
      </c>
      <c r="Z227" s="43"/>
      <c r="AA227" s="19" t="s">
        <v>7</v>
      </c>
      <c r="AB227" s="43"/>
      <c r="AC227" s="19" t="s">
        <v>7</v>
      </c>
      <c r="AD227" s="43"/>
      <c r="AE227" s="19" t="s">
        <v>7</v>
      </c>
      <c r="AF227" s="43"/>
      <c r="AG227" s="19" t="s">
        <v>7</v>
      </c>
      <c r="AH227" s="43"/>
      <c r="AI227" s="19" t="s">
        <v>7</v>
      </c>
      <c r="AJ227" s="43"/>
      <c r="AK227" s="19" t="s">
        <v>7</v>
      </c>
      <c r="AL227" s="43"/>
      <c r="AM227" s="19" t="s">
        <v>7</v>
      </c>
      <c r="AN227" s="43"/>
      <c r="AO227" s="19" t="s">
        <v>7</v>
      </c>
      <c r="AP227" s="43"/>
      <c r="AQ227" s="19" t="s">
        <v>7</v>
      </c>
      <c r="AR227" s="43"/>
      <c r="AS227" s="19" t="s">
        <v>7</v>
      </c>
      <c r="AT227" s="43"/>
      <c r="AU227" s="19" t="s">
        <v>7</v>
      </c>
      <c r="AV227" s="43"/>
      <c r="AW227" s="19" t="s">
        <v>7</v>
      </c>
      <c r="AX227" s="43"/>
      <c r="AY227" s="19" t="s">
        <v>7</v>
      </c>
    </row>
    <row r="228" spans="1:51" x14ac:dyDescent="0.25">
      <c r="A228" s="26">
        <v>10770</v>
      </c>
      <c r="B228" s="59" t="s">
        <v>1134</v>
      </c>
      <c r="C228" s="18" t="s">
        <v>1043</v>
      </c>
      <c r="D228" s="18" t="s">
        <v>1048</v>
      </c>
      <c r="E228" s="34">
        <v>0</v>
      </c>
      <c r="F228" s="46" t="s">
        <v>75</v>
      </c>
      <c r="G228" s="47">
        <v>1</v>
      </c>
      <c r="H228" s="26"/>
      <c r="I228" s="19">
        <v>0</v>
      </c>
      <c r="J228" s="37"/>
      <c r="K228" s="19" t="s">
        <v>7</v>
      </c>
      <c r="L228" s="37"/>
      <c r="M228" s="19" t="s">
        <v>7</v>
      </c>
      <c r="N228" s="42"/>
      <c r="O228" s="19" t="s">
        <v>7</v>
      </c>
      <c r="P228" s="44"/>
      <c r="Q228" s="19" t="s">
        <v>7</v>
      </c>
      <c r="R228" s="42"/>
      <c r="S228" s="19" t="s">
        <v>7</v>
      </c>
      <c r="T228" s="43"/>
      <c r="U228" s="19" t="s">
        <v>7</v>
      </c>
      <c r="V228" s="43"/>
      <c r="W228" s="19" t="s">
        <v>7</v>
      </c>
      <c r="X228" s="42"/>
      <c r="Y228" s="19" t="s">
        <v>7</v>
      </c>
      <c r="Z228" s="43"/>
      <c r="AA228" s="19" t="s">
        <v>7</v>
      </c>
      <c r="AB228" s="43"/>
      <c r="AC228" s="19" t="s">
        <v>7</v>
      </c>
      <c r="AD228" s="43"/>
      <c r="AE228" s="19" t="s">
        <v>7</v>
      </c>
      <c r="AF228" s="43"/>
      <c r="AG228" s="19" t="s">
        <v>7</v>
      </c>
      <c r="AH228" s="43"/>
      <c r="AI228" s="19" t="s">
        <v>7</v>
      </c>
      <c r="AJ228" s="43"/>
      <c r="AK228" s="19" t="s">
        <v>7</v>
      </c>
      <c r="AL228" s="43"/>
      <c r="AM228" s="19" t="s">
        <v>7</v>
      </c>
      <c r="AN228" s="43"/>
      <c r="AO228" s="19" t="s">
        <v>7</v>
      </c>
      <c r="AP228" s="43"/>
      <c r="AQ228" s="19" t="s">
        <v>7</v>
      </c>
      <c r="AR228" s="43"/>
      <c r="AS228" s="19" t="s">
        <v>7</v>
      </c>
      <c r="AT228" s="43"/>
      <c r="AU228" s="19" t="s">
        <v>7</v>
      </c>
      <c r="AV228" s="43"/>
      <c r="AW228" s="19" t="s">
        <v>7</v>
      </c>
      <c r="AX228" s="43"/>
      <c r="AY228" s="19" t="s">
        <v>7</v>
      </c>
    </row>
    <row r="229" spans="1:51" x14ac:dyDescent="0.25">
      <c r="A229" s="26">
        <v>10771</v>
      </c>
      <c r="B229" s="59" t="s">
        <v>1134</v>
      </c>
      <c r="C229" s="18" t="s">
        <v>1043</v>
      </c>
      <c r="D229" s="18" t="s">
        <v>569</v>
      </c>
      <c r="E229" s="34">
        <v>0</v>
      </c>
      <c r="F229" s="46" t="s">
        <v>49</v>
      </c>
      <c r="G229" s="47">
        <v>1</v>
      </c>
      <c r="H229" s="26"/>
      <c r="I229" s="19">
        <v>0</v>
      </c>
      <c r="J229" s="37"/>
      <c r="K229" s="19" t="s">
        <v>7</v>
      </c>
      <c r="L229" s="37"/>
      <c r="M229" s="19" t="s">
        <v>7</v>
      </c>
      <c r="N229" s="42"/>
      <c r="O229" s="19" t="s">
        <v>7</v>
      </c>
      <c r="P229" s="42"/>
      <c r="Q229" s="19" t="s">
        <v>7</v>
      </c>
      <c r="R229" s="42"/>
      <c r="S229" s="19" t="s">
        <v>7</v>
      </c>
      <c r="T229" s="43"/>
      <c r="U229" s="19" t="s">
        <v>7</v>
      </c>
      <c r="V229" s="43"/>
      <c r="W229" s="19" t="s">
        <v>7</v>
      </c>
      <c r="X229" s="43"/>
      <c r="Y229" s="19" t="s">
        <v>7</v>
      </c>
      <c r="Z229" s="43"/>
      <c r="AA229" s="19" t="s">
        <v>7</v>
      </c>
      <c r="AB229" s="43"/>
      <c r="AC229" s="19" t="s">
        <v>7</v>
      </c>
      <c r="AD229" s="43"/>
      <c r="AE229" s="19" t="s">
        <v>7</v>
      </c>
      <c r="AF229" s="43"/>
      <c r="AG229" s="19" t="s">
        <v>7</v>
      </c>
      <c r="AH229" s="43"/>
      <c r="AI229" s="19" t="s">
        <v>7</v>
      </c>
      <c r="AJ229" s="43"/>
      <c r="AK229" s="19" t="s">
        <v>7</v>
      </c>
      <c r="AL229" s="43"/>
      <c r="AM229" s="19" t="s">
        <v>7</v>
      </c>
      <c r="AN229" s="43"/>
      <c r="AO229" s="19" t="s">
        <v>7</v>
      </c>
      <c r="AP229" s="43"/>
      <c r="AQ229" s="19" t="s">
        <v>7</v>
      </c>
      <c r="AR229" s="43"/>
      <c r="AS229" s="19" t="s">
        <v>7</v>
      </c>
      <c r="AT229" s="43"/>
      <c r="AU229" s="19" t="s">
        <v>7</v>
      </c>
      <c r="AV229" s="43"/>
      <c r="AW229" s="19" t="s">
        <v>7</v>
      </c>
      <c r="AX229" s="43"/>
      <c r="AY229" s="19" t="s">
        <v>7</v>
      </c>
    </row>
    <row r="230" spans="1:51" x14ac:dyDescent="0.25">
      <c r="A230" s="35"/>
      <c r="B230" s="59" t="s">
        <v>1134</v>
      </c>
      <c r="C230" s="18" t="s">
        <v>1067</v>
      </c>
      <c r="D230" s="18" t="s">
        <v>1068</v>
      </c>
      <c r="E230" s="34">
        <v>0</v>
      </c>
      <c r="F230" s="46" t="s">
        <v>87</v>
      </c>
      <c r="G230" s="47">
        <v>1</v>
      </c>
      <c r="H230" s="26"/>
      <c r="I230" s="19">
        <v>0</v>
      </c>
      <c r="J230" s="37"/>
      <c r="K230" s="19" t="s">
        <v>7</v>
      </c>
      <c r="L230" s="37"/>
      <c r="M230" s="19" t="s">
        <v>7</v>
      </c>
      <c r="N230" s="42"/>
      <c r="O230" s="19" t="s">
        <v>7</v>
      </c>
      <c r="P230" s="44"/>
      <c r="Q230" s="19" t="s">
        <v>7</v>
      </c>
      <c r="R230" s="42"/>
      <c r="S230" s="19" t="s">
        <v>7</v>
      </c>
      <c r="T230" s="43"/>
      <c r="U230" s="19" t="s">
        <v>7</v>
      </c>
      <c r="V230" s="43"/>
      <c r="W230" s="19" t="s">
        <v>7</v>
      </c>
      <c r="X230" s="42"/>
      <c r="Y230" s="19" t="s">
        <v>7</v>
      </c>
      <c r="Z230" s="43"/>
      <c r="AA230" s="19" t="s">
        <v>7</v>
      </c>
      <c r="AB230" s="43"/>
      <c r="AC230" s="19" t="s">
        <v>7</v>
      </c>
      <c r="AD230" s="43"/>
      <c r="AE230" s="19" t="s">
        <v>7</v>
      </c>
      <c r="AF230" s="43"/>
      <c r="AG230" s="19" t="s">
        <v>7</v>
      </c>
      <c r="AH230" s="43"/>
      <c r="AI230" s="19" t="s">
        <v>7</v>
      </c>
      <c r="AJ230" s="43"/>
      <c r="AK230" s="19" t="s">
        <v>7</v>
      </c>
      <c r="AL230" s="43"/>
      <c r="AM230" s="19" t="s">
        <v>7</v>
      </c>
      <c r="AN230" s="43"/>
      <c r="AO230" s="19" t="s">
        <v>7</v>
      </c>
      <c r="AP230" s="43"/>
      <c r="AQ230" s="19" t="s">
        <v>7</v>
      </c>
      <c r="AR230" s="43"/>
      <c r="AS230" s="19" t="s">
        <v>7</v>
      </c>
      <c r="AT230" s="43"/>
      <c r="AU230" s="19" t="s">
        <v>7</v>
      </c>
      <c r="AV230" s="43"/>
      <c r="AW230" s="19" t="s">
        <v>7</v>
      </c>
      <c r="AX230" s="43"/>
      <c r="AY230" s="19" t="s">
        <v>7</v>
      </c>
    </row>
    <row r="231" spans="1:51" x14ac:dyDescent="0.25">
      <c r="A231" s="26">
        <v>6240</v>
      </c>
      <c r="B231" s="59" t="s">
        <v>1134</v>
      </c>
      <c r="C231" s="18" t="s">
        <v>1072</v>
      </c>
      <c r="D231" s="18" t="s">
        <v>1073</v>
      </c>
      <c r="E231" s="34">
        <v>0</v>
      </c>
      <c r="F231" s="46" t="s">
        <v>49</v>
      </c>
      <c r="G231" s="47">
        <v>1</v>
      </c>
      <c r="H231" s="26"/>
      <c r="I231" s="19">
        <v>0</v>
      </c>
      <c r="J231" s="37"/>
      <c r="K231" s="19" t="s">
        <v>7</v>
      </c>
      <c r="L231" s="37"/>
      <c r="M231" s="19" t="s">
        <v>7</v>
      </c>
      <c r="N231" s="42"/>
      <c r="O231" s="19" t="s">
        <v>7</v>
      </c>
      <c r="P231" s="42"/>
      <c r="Q231" s="19" t="s">
        <v>7</v>
      </c>
      <c r="R231" s="42"/>
      <c r="S231" s="19" t="s">
        <v>7</v>
      </c>
      <c r="T231" s="43"/>
      <c r="U231" s="19" t="s">
        <v>7</v>
      </c>
      <c r="V231" s="43"/>
      <c r="W231" s="19" t="s">
        <v>7</v>
      </c>
      <c r="X231" s="43"/>
      <c r="Y231" s="19" t="s">
        <v>7</v>
      </c>
      <c r="Z231" s="43"/>
      <c r="AA231" s="19" t="s">
        <v>7</v>
      </c>
      <c r="AB231" s="43"/>
      <c r="AC231" s="19" t="s">
        <v>7</v>
      </c>
      <c r="AD231" s="43"/>
      <c r="AE231" s="19" t="s">
        <v>7</v>
      </c>
      <c r="AF231" s="43"/>
      <c r="AG231" s="19" t="s">
        <v>7</v>
      </c>
      <c r="AH231" s="43"/>
      <c r="AI231" s="19" t="s">
        <v>7</v>
      </c>
      <c r="AJ231" s="43"/>
      <c r="AK231" s="19" t="s">
        <v>7</v>
      </c>
      <c r="AL231" s="43"/>
      <c r="AM231" s="19" t="s">
        <v>7</v>
      </c>
      <c r="AN231" s="43"/>
      <c r="AO231" s="19" t="s">
        <v>7</v>
      </c>
      <c r="AP231" s="43"/>
      <c r="AQ231" s="19" t="s">
        <v>7</v>
      </c>
      <c r="AR231" s="43"/>
      <c r="AS231" s="19" t="s">
        <v>7</v>
      </c>
      <c r="AT231" s="43"/>
      <c r="AU231" s="19" t="s">
        <v>7</v>
      </c>
      <c r="AV231" s="43"/>
      <c r="AW231" s="19" t="s">
        <v>7</v>
      </c>
      <c r="AX231" s="43"/>
      <c r="AY231" s="19" t="s">
        <v>7</v>
      </c>
    </row>
    <row r="232" spans="1:51" x14ac:dyDescent="0.25">
      <c r="A232" s="26">
        <v>7010</v>
      </c>
      <c r="B232" s="59" t="s">
        <v>1134</v>
      </c>
      <c r="C232" s="18" t="s">
        <v>1072</v>
      </c>
      <c r="D232" s="18" t="s">
        <v>103</v>
      </c>
      <c r="E232" s="34">
        <v>0</v>
      </c>
      <c r="F232" s="46" t="s">
        <v>49</v>
      </c>
      <c r="G232" s="47">
        <v>1</v>
      </c>
      <c r="H232" s="26"/>
      <c r="I232" s="19">
        <v>0</v>
      </c>
      <c r="J232" s="37"/>
      <c r="K232" s="19" t="s">
        <v>7</v>
      </c>
      <c r="L232" s="37"/>
      <c r="M232" s="19" t="s">
        <v>7</v>
      </c>
      <c r="N232" s="42"/>
      <c r="O232" s="19" t="s">
        <v>7</v>
      </c>
      <c r="P232" s="44"/>
      <c r="Q232" s="19" t="s">
        <v>7</v>
      </c>
      <c r="R232" s="42"/>
      <c r="S232" s="19" t="s">
        <v>7</v>
      </c>
      <c r="T232" s="43"/>
      <c r="U232" s="19" t="s">
        <v>7</v>
      </c>
      <c r="V232" s="43"/>
      <c r="W232" s="19" t="s">
        <v>7</v>
      </c>
      <c r="X232" s="42"/>
      <c r="Y232" s="19" t="s">
        <v>7</v>
      </c>
      <c r="Z232" s="43"/>
      <c r="AA232" s="19" t="s">
        <v>7</v>
      </c>
      <c r="AB232" s="43"/>
      <c r="AC232" s="19" t="s">
        <v>7</v>
      </c>
      <c r="AD232" s="43"/>
      <c r="AE232" s="19" t="s">
        <v>7</v>
      </c>
      <c r="AF232" s="43"/>
      <c r="AG232" s="19" t="s">
        <v>7</v>
      </c>
      <c r="AH232" s="43"/>
      <c r="AI232" s="19" t="s">
        <v>7</v>
      </c>
      <c r="AJ232" s="43"/>
      <c r="AK232" s="19" t="s">
        <v>7</v>
      </c>
      <c r="AL232" s="43"/>
      <c r="AM232" s="19" t="s">
        <v>7</v>
      </c>
      <c r="AN232" s="43"/>
      <c r="AO232" s="19" t="s">
        <v>7</v>
      </c>
      <c r="AP232" s="43"/>
      <c r="AQ232" s="19" t="s">
        <v>7</v>
      </c>
      <c r="AR232" s="43"/>
      <c r="AS232" s="19" t="s">
        <v>7</v>
      </c>
      <c r="AT232" s="43"/>
      <c r="AU232" s="19" t="s">
        <v>7</v>
      </c>
      <c r="AV232" s="43"/>
      <c r="AW232" s="19" t="s">
        <v>7</v>
      </c>
      <c r="AX232" s="43"/>
      <c r="AY232" s="19" t="s">
        <v>7</v>
      </c>
    </row>
    <row r="233" spans="1:51" x14ac:dyDescent="0.25">
      <c r="A233" s="26">
        <v>6239</v>
      </c>
      <c r="B233" s="59" t="s">
        <v>1134</v>
      </c>
      <c r="C233" s="18" t="s">
        <v>1072</v>
      </c>
      <c r="D233" s="18" t="s">
        <v>1078</v>
      </c>
      <c r="E233" s="34">
        <v>0</v>
      </c>
      <c r="F233" s="46" t="s">
        <v>75</v>
      </c>
      <c r="G233" s="47">
        <v>3</v>
      </c>
      <c r="H233" s="26"/>
      <c r="I233" s="19">
        <v>0</v>
      </c>
      <c r="J233" s="37"/>
      <c r="K233" s="19" t="s">
        <v>7</v>
      </c>
      <c r="L233" s="37"/>
      <c r="M233" s="19" t="s">
        <v>7</v>
      </c>
      <c r="N233" s="42"/>
      <c r="O233" s="19" t="s">
        <v>7</v>
      </c>
      <c r="P233" s="42"/>
      <c r="Q233" s="19" t="s">
        <v>7</v>
      </c>
      <c r="R233" s="42"/>
      <c r="S233" s="19" t="s">
        <v>7</v>
      </c>
      <c r="T233" s="43"/>
      <c r="U233" s="19" t="s">
        <v>7</v>
      </c>
      <c r="V233" s="43"/>
      <c r="W233" s="19" t="s">
        <v>7</v>
      </c>
      <c r="X233" s="43"/>
      <c r="Y233" s="19" t="s">
        <v>7</v>
      </c>
      <c r="Z233" s="43"/>
      <c r="AA233" s="19" t="s">
        <v>7</v>
      </c>
      <c r="AB233" s="43"/>
      <c r="AC233" s="19" t="s">
        <v>7</v>
      </c>
      <c r="AD233" s="43"/>
      <c r="AE233" s="19" t="s">
        <v>7</v>
      </c>
      <c r="AF233" s="43"/>
      <c r="AG233" s="19" t="s">
        <v>7</v>
      </c>
      <c r="AH233" s="43"/>
      <c r="AI233" s="19" t="s">
        <v>7</v>
      </c>
      <c r="AJ233" s="43"/>
      <c r="AK233" s="19" t="s">
        <v>7</v>
      </c>
      <c r="AL233" s="43"/>
      <c r="AM233" s="19" t="s">
        <v>7</v>
      </c>
      <c r="AN233" s="43"/>
      <c r="AO233" s="19" t="s">
        <v>7</v>
      </c>
      <c r="AP233" s="43"/>
      <c r="AQ233" s="19" t="s">
        <v>7</v>
      </c>
      <c r="AR233" s="43"/>
      <c r="AS233" s="19" t="s">
        <v>7</v>
      </c>
      <c r="AT233" s="43"/>
      <c r="AU233" s="19" t="s">
        <v>7</v>
      </c>
      <c r="AV233" s="43"/>
      <c r="AW233" s="19" t="s">
        <v>7</v>
      </c>
      <c r="AX233" s="43"/>
      <c r="AY233" s="19" t="s">
        <v>7</v>
      </c>
    </row>
    <row r="234" spans="1:51" x14ac:dyDescent="0.25">
      <c r="A234" s="35"/>
      <c r="B234" s="59" t="s">
        <v>1134</v>
      </c>
      <c r="C234" s="18" t="s">
        <v>1080</v>
      </c>
      <c r="D234" s="18" t="s">
        <v>1123</v>
      </c>
      <c r="E234" s="34">
        <v>0</v>
      </c>
      <c r="F234" s="46" t="s">
        <v>49</v>
      </c>
      <c r="G234" s="47">
        <v>1</v>
      </c>
      <c r="H234" s="26"/>
      <c r="I234" s="19">
        <v>0</v>
      </c>
      <c r="J234" s="37"/>
      <c r="K234" s="19" t="s">
        <v>7</v>
      </c>
      <c r="L234" s="37"/>
      <c r="M234" s="19" t="s">
        <v>7</v>
      </c>
      <c r="N234" s="42"/>
      <c r="O234" s="19" t="s">
        <v>7</v>
      </c>
      <c r="P234" s="44"/>
      <c r="Q234" s="19" t="s">
        <v>7</v>
      </c>
      <c r="R234" s="42"/>
      <c r="S234" s="19" t="s">
        <v>7</v>
      </c>
      <c r="T234" s="43"/>
      <c r="U234" s="19" t="s">
        <v>7</v>
      </c>
      <c r="V234" s="43"/>
      <c r="W234" s="19" t="s">
        <v>7</v>
      </c>
      <c r="X234" s="43"/>
      <c r="Y234" s="19" t="s">
        <v>7</v>
      </c>
      <c r="Z234" s="43"/>
      <c r="AA234" s="19" t="s">
        <v>7</v>
      </c>
      <c r="AB234" s="43"/>
      <c r="AC234" s="19" t="s">
        <v>7</v>
      </c>
      <c r="AD234" s="43"/>
      <c r="AE234" s="19" t="s">
        <v>7</v>
      </c>
      <c r="AF234" s="43"/>
      <c r="AG234" s="19" t="s">
        <v>7</v>
      </c>
      <c r="AH234" s="43"/>
      <c r="AI234" s="19" t="s">
        <v>7</v>
      </c>
      <c r="AJ234" s="43"/>
      <c r="AK234" s="19" t="s">
        <v>7</v>
      </c>
      <c r="AL234" s="43"/>
      <c r="AM234" s="19" t="s">
        <v>7</v>
      </c>
      <c r="AN234" s="43"/>
      <c r="AO234" s="19" t="s">
        <v>7</v>
      </c>
      <c r="AP234" s="43"/>
      <c r="AQ234" s="19" t="s">
        <v>7</v>
      </c>
      <c r="AR234" s="43"/>
      <c r="AS234" s="19" t="s">
        <v>7</v>
      </c>
      <c r="AT234" s="43"/>
      <c r="AU234" s="19" t="s">
        <v>7</v>
      </c>
      <c r="AV234" s="43"/>
      <c r="AW234" s="19" t="s">
        <v>7</v>
      </c>
      <c r="AX234" s="43"/>
      <c r="AY234" s="19" t="s">
        <v>7</v>
      </c>
    </row>
    <row r="235" spans="1:51" x14ac:dyDescent="0.25">
      <c r="A235" s="26">
        <v>13525</v>
      </c>
      <c r="B235" s="59" t="s">
        <v>1134</v>
      </c>
      <c r="C235" s="18" t="s">
        <v>1087</v>
      </c>
      <c r="D235" s="18" t="s">
        <v>1088</v>
      </c>
      <c r="E235" s="34">
        <v>0</v>
      </c>
      <c r="F235" s="46" t="s">
        <v>49</v>
      </c>
      <c r="G235" s="47">
        <v>1</v>
      </c>
      <c r="H235" s="26"/>
      <c r="I235" s="19">
        <v>0</v>
      </c>
      <c r="J235" s="37"/>
      <c r="K235" s="19" t="s">
        <v>7</v>
      </c>
      <c r="L235" s="37"/>
      <c r="M235" s="19" t="s">
        <v>7</v>
      </c>
      <c r="N235" s="42"/>
      <c r="O235" s="19" t="s">
        <v>7</v>
      </c>
      <c r="P235" s="42"/>
      <c r="Q235" s="19" t="s">
        <v>7</v>
      </c>
      <c r="R235" s="42"/>
      <c r="S235" s="19" t="s">
        <v>7</v>
      </c>
      <c r="T235" s="43"/>
      <c r="U235" s="19" t="s">
        <v>7</v>
      </c>
      <c r="V235" s="43"/>
      <c r="W235" s="19" t="s">
        <v>7</v>
      </c>
      <c r="X235" s="42"/>
      <c r="Y235" s="19" t="s">
        <v>7</v>
      </c>
      <c r="Z235" s="43"/>
      <c r="AA235" s="19" t="s">
        <v>7</v>
      </c>
      <c r="AB235" s="43"/>
      <c r="AC235" s="19" t="s">
        <v>7</v>
      </c>
      <c r="AD235" s="43"/>
      <c r="AE235" s="19" t="s">
        <v>7</v>
      </c>
      <c r="AF235" s="43"/>
      <c r="AG235" s="19" t="s">
        <v>7</v>
      </c>
      <c r="AH235" s="43"/>
      <c r="AI235" s="19" t="s">
        <v>7</v>
      </c>
      <c r="AJ235" s="43"/>
      <c r="AK235" s="19" t="s">
        <v>7</v>
      </c>
      <c r="AL235" s="43"/>
      <c r="AM235" s="19" t="s">
        <v>7</v>
      </c>
      <c r="AN235" s="43"/>
      <c r="AO235" s="19" t="s">
        <v>7</v>
      </c>
      <c r="AP235" s="43"/>
      <c r="AQ235" s="19" t="s">
        <v>7</v>
      </c>
      <c r="AR235" s="43"/>
      <c r="AS235" s="19" t="s">
        <v>7</v>
      </c>
      <c r="AT235" s="43"/>
      <c r="AU235" s="19" t="s">
        <v>7</v>
      </c>
      <c r="AV235" s="43"/>
      <c r="AW235" s="19" t="s">
        <v>7</v>
      </c>
      <c r="AX235" s="43"/>
      <c r="AY235" s="19" t="s">
        <v>7</v>
      </c>
    </row>
    <row r="236" spans="1:51" x14ac:dyDescent="0.25">
      <c r="A236" s="26">
        <v>13523</v>
      </c>
      <c r="B236" s="59" t="s">
        <v>1134</v>
      </c>
      <c r="C236" s="18" t="s">
        <v>1087</v>
      </c>
      <c r="D236" s="18" t="s">
        <v>1092</v>
      </c>
      <c r="E236" s="34">
        <v>0</v>
      </c>
      <c r="F236" s="46" t="s">
        <v>75</v>
      </c>
      <c r="G236" s="47">
        <v>1</v>
      </c>
      <c r="H236" s="26"/>
      <c r="I236" s="19">
        <v>0</v>
      </c>
      <c r="J236" s="37"/>
      <c r="K236" s="19" t="s">
        <v>7</v>
      </c>
      <c r="L236" s="37"/>
      <c r="M236" s="19" t="s">
        <v>7</v>
      </c>
      <c r="N236" s="42"/>
      <c r="O236" s="19" t="s">
        <v>7</v>
      </c>
      <c r="P236" s="44"/>
      <c r="Q236" s="19" t="s">
        <v>7</v>
      </c>
      <c r="R236" s="42"/>
      <c r="S236" s="19" t="s">
        <v>7</v>
      </c>
      <c r="T236" s="43"/>
      <c r="U236" s="19" t="s">
        <v>7</v>
      </c>
      <c r="V236" s="43"/>
      <c r="W236" s="19" t="s">
        <v>7</v>
      </c>
      <c r="X236" s="43"/>
      <c r="Y236" s="19" t="s">
        <v>7</v>
      </c>
      <c r="Z236" s="43"/>
      <c r="AA236" s="19" t="s">
        <v>7</v>
      </c>
      <c r="AB236" s="43"/>
      <c r="AC236" s="19" t="s">
        <v>7</v>
      </c>
      <c r="AD236" s="43"/>
      <c r="AE236" s="19" t="s">
        <v>7</v>
      </c>
      <c r="AF236" s="43"/>
      <c r="AG236" s="19" t="s">
        <v>7</v>
      </c>
      <c r="AH236" s="43"/>
      <c r="AI236" s="19" t="s">
        <v>7</v>
      </c>
      <c r="AJ236" s="43"/>
      <c r="AK236" s="19" t="s">
        <v>7</v>
      </c>
      <c r="AL236" s="43"/>
      <c r="AM236" s="19" t="s">
        <v>7</v>
      </c>
      <c r="AN236" s="43"/>
      <c r="AO236" s="19" t="s">
        <v>7</v>
      </c>
      <c r="AP236" s="43"/>
      <c r="AQ236" s="19" t="s">
        <v>7</v>
      </c>
      <c r="AR236" s="43"/>
      <c r="AS236" s="19" t="s">
        <v>7</v>
      </c>
      <c r="AT236" s="43"/>
      <c r="AU236" s="19" t="s">
        <v>7</v>
      </c>
      <c r="AV236" s="43"/>
      <c r="AW236" s="19" t="s">
        <v>7</v>
      </c>
      <c r="AX236" s="43"/>
      <c r="AY236" s="19" t="s">
        <v>7</v>
      </c>
    </row>
    <row r="237" spans="1:51" x14ac:dyDescent="0.25">
      <c r="A237" s="26">
        <v>10699</v>
      </c>
      <c r="B237" s="59" t="s">
        <v>1134</v>
      </c>
      <c r="C237" s="18" t="s">
        <v>1093</v>
      </c>
      <c r="D237" s="18" t="s">
        <v>131</v>
      </c>
      <c r="E237" s="34">
        <v>0</v>
      </c>
      <c r="F237" s="46" t="s">
        <v>45</v>
      </c>
      <c r="G237" s="48">
        <v>4</v>
      </c>
      <c r="H237" s="26"/>
      <c r="I237" s="19">
        <v>0</v>
      </c>
      <c r="J237" s="37"/>
      <c r="K237" s="19" t="s">
        <v>7</v>
      </c>
      <c r="L237" s="37"/>
      <c r="M237" s="19" t="s">
        <v>7</v>
      </c>
      <c r="N237" s="42"/>
      <c r="O237" s="19" t="s">
        <v>7</v>
      </c>
      <c r="P237" s="42"/>
      <c r="Q237" s="19" t="s">
        <v>7</v>
      </c>
      <c r="R237" s="42"/>
      <c r="S237" s="19" t="s">
        <v>7</v>
      </c>
      <c r="T237" s="43"/>
      <c r="U237" s="19" t="s">
        <v>7</v>
      </c>
      <c r="V237" s="43"/>
      <c r="W237" s="19" t="s">
        <v>7</v>
      </c>
      <c r="X237" s="42"/>
      <c r="Y237" s="19" t="s">
        <v>7</v>
      </c>
      <c r="Z237" s="43"/>
      <c r="AA237" s="19" t="s">
        <v>7</v>
      </c>
      <c r="AB237" s="43"/>
      <c r="AC237" s="19" t="s">
        <v>7</v>
      </c>
      <c r="AD237" s="43"/>
      <c r="AE237" s="19" t="s">
        <v>7</v>
      </c>
      <c r="AF237" s="43"/>
      <c r="AG237" s="19" t="s">
        <v>7</v>
      </c>
      <c r="AH237" s="43"/>
      <c r="AI237" s="19" t="s">
        <v>7</v>
      </c>
      <c r="AJ237" s="43"/>
      <c r="AK237" s="19" t="s">
        <v>7</v>
      </c>
      <c r="AL237" s="43"/>
      <c r="AM237" s="19" t="s">
        <v>7</v>
      </c>
      <c r="AN237" s="43"/>
      <c r="AO237" s="19" t="s">
        <v>7</v>
      </c>
      <c r="AP237" s="43"/>
      <c r="AQ237" s="19" t="s">
        <v>7</v>
      </c>
      <c r="AR237" s="43"/>
      <c r="AS237" s="19" t="s">
        <v>7</v>
      </c>
      <c r="AT237" s="43"/>
      <c r="AU237" s="19" t="s">
        <v>7</v>
      </c>
      <c r="AV237" s="43"/>
      <c r="AW237" s="19" t="s">
        <v>7</v>
      </c>
      <c r="AX237" s="43"/>
      <c r="AY237" s="19" t="s">
        <v>7</v>
      </c>
    </row>
    <row r="238" spans="1:51" x14ac:dyDescent="0.25">
      <c r="A238" s="26">
        <v>11314</v>
      </c>
      <c r="B238" s="59" t="s">
        <v>1134</v>
      </c>
      <c r="C238" s="18" t="s">
        <v>122</v>
      </c>
      <c r="D238" s="18" t="s">
        <v>123</v>
      </c>
      <c r="E238" s="34">
        <v>0</v>
      </c>
      <c r="F238" s="46" t="s">
        <v>45</v>
      </c>
      <c r="G238" s="47">
        <v>4</v>
      </c>
      <c r="H238" s="26"/>
      <c r="I238" s="19">
        <v>0</v>
      </c>
      <c r="J238" s="37"/>
      <c r="K238" s="19" t="s">
        <v>7</v>
      </c>
      <c r="L238" s="37"/>
      <c r="M238" s="19" t="s">
        <v>7</v>
      </c>
      <c r="N238" s="42"/>
      <c r="O238" s="19" t="s">
        <v>7</v>
      </c>
      <c r="P238" s="44"/>
      <c r="Q238" s="19" t="s">
        <v>7</v>
      </c>
      <c r="R238" s="42"/>
      <c r="S238" s="19" t="s">
        <v>7</v>
      </c>
      <c r="T238" s="43"/>
      <c r="U238" s="19" t="s">
        <v>7</v>
      </c>
      <c r="V238" s="43"/>
      <c r="W238" s="19" t="s">
        <v>7</v>
      </c>
      <c r="X238" s="43"/>
      <c r="Y238" s="19" t="s">
        <v>7</v>
      </c>
      <c r="Z238" s="43"/>
      <c r="AA238" s="19" t="s">
        <v>7</v>
      </c>
      <c r="AB238" s="43"/>
      <c r="AC238" s="19" t="s">
        <v>7</v>
      </c>
      <c r="AD238" s="43"/>
      <c r="AE238" s="19" t="s">
        <v>7</v>
      </c>
      <c r="AF238" s="43"/>
      <c r="AG238" s="19" t="s">
        <v>7</v>
      </c>
      <c r="AH238" s="43"/>
      <c r="AI238" s="19" t="s">
        <v>7</v>
      </c>
      <c r="AJ238" s="43"/>
      <c r="AK238" s="19" t="s">
        <v>7</v>
      </c>
      <c r="AL238" s="43"/>
      <c r="AM238" s="19" t="s">
        <v>7</v>
      </c>
      <c r="AN238" s="43"/>
      <c r="AO238" s="19" t="s">
        <v>7</v>
      </c>
      <c r="AP238" s="43"/>
      <c r="AQ238" s="19" t="s">
        <v>7</v>
      </c>
      <c r="AR238" s="43"/>
      <c r="AS238" s="19" t="s">
        <v>7</v>
      </c>
      <c r="AT238" s="43"/>
      <c r="AU238" s="19" t="s">
        <v>7</v>
      </c>
      <c r="AV238" s="43"/>
      <c r="AW238" s="19" t="s">
        <v>7</v>
      </c>
      <c r="AX238" s="43"/>
      <c r="AY238" s="19" t="s">
        <v>7</v>
      </c>
    </row>
    <row r="239" spans="1:51" x14ac:dyDescent="0.25">
      <c r="A239" s="26">
        <v>12666</v>
      </c>
      <c r="B239" s="59" t="s">
        <v>1134</v>
      </c>
      <c r="C239" s="18" t="s">
        <v>1107</v>
      </c>
      <c r="D239" s="18" t="s">
        <v>1108</v>
      </c>
      <c r="E239" s="34">
        <v>0</v>
      </c>
      <c r="F239" s="46" t="s">
        <v>49</v>
      </c>
      <c r="G239" s="47">
        <v>1</v>
      </c>
      <c r="H239" s="26"/>
      <c r="I239" s="19">
        <v>0</v>
      </c>
      <c r="J239" s="37"/>
      <c r="K239" s="19" t="s">
        <v>7</v>
      </c>
      <c r="L239" s="37"/>
      <c r="M239" s="19" t="s">
        <v>7</v>
      </c>
      <c r="N239" s="42"/>
      <c r="O239" s="19" t="s">
        <v>7</v>
      </c>
      <c r="P239" s="42"/>
      <c r="Q239" s="19" t="s">
        <v>7</v>
      </c>
      <c r="R239" s="42"/>
      <c r="S239" s="19" t="s">
        <v>7</v>
      </c>
      <c r="T239" s="43"/>
      <c r="U239" s="19" t="s">
        <v>7</v>
      </c>
      <c r="V239" s="43"/>
      <c r="W239" s="19" t="s">
        <v>7</v>
      </c>
      <c r="X239" s="42"/>
      <c r="Y239" s="19" t="s">
        <v>7</v>
      </c>
      <c r="Z239" s="43"/>
      <c r="AA239" s="19" t="s">
        <v>7</v>
      </c>
      <c r="AB239" s="43"/>
      <c r="AC239" s="19" t="s">
        <v>7</v>
      </c>
      <c r="AD239" s="43"/>
      <c r="AE239" s="19" t="s">
        <v>7</v>
      </c>
      <c r="AF239" s="43"/>
      <c r="AG239" s="19" t="s">
        <v>7</v>
      </c>
      <c r="AH239" s="43"/>
      <c r="AI239" s="19" t="s">
        <v>7</v>
      </c>
      <c r="AJ239" s="43"/>
      <c r="AK239" s="19" t="s">
        <v>7</v>
      </c>
      <c r="AL239" s="43"/>
      <c r="AM239" s="19" t="s">
        <v>7</v>
      </c>
      <c r="AN239" s="43"/>
      <c r="AO239" s="19" t="s">
        <v>7</v>
      </c>
      <c r="AP239" s="43"/>
      <c r="AQ239" s="19" t="s">
        <v>7</v>
      </c>
      <c r="AR239" s="43"/>
      <c r="AS239" s="19" t="s">
        <v>7</v>
      </c>
      <c r="AT239" s="43"/>
      <c r="AU239" s="19" t="s">
        <v>7</v>
      </c>
      <c r="AV239" s="43"/>
      <c r="AW239" s="19" t="s">
        <v>7</v>
      </c>
      <c r="AX239" s="43"/>
      <c r="AY239" s="19" t="s">
        <v>7</v>
      </c>
    </row>
    <row r="240" spans="1:51" x14ac:dyDescent="0.25">
      <c r="A240" s="26">
        <v>13527</v>
      </c>
      <c r="B240" s="59" t="s">
        <v>1134</v>
      </c>
      <c r="C240" s="18" t="s">
        <v>1112</v>
      </c>
      <c r="D240" s="18" t="s">
        <v>1113</v>
      </c>
      <c r="E240" s="34">
        <v>0</v>
      </c>
      <c r="F240" s="46" t="s">
        <v>75</v>
      </c>
      <c r="G240" s="47">
        <v>1</v>
      </c>
      <c r="H240" s="26"/>
      <c r="I240" s="19">
        <v>0</v>
      </c>
      <c r="J240" s="37"/>
      <c r="K240" s="19" t="s">
        <v>7</v>
      </c>
      <c r="L240" s="37"/>
      <c r="M240" s="19" t="s">
        <v>7</v>
      </c>
      <c r="N240" s="42"/>
      <c r="O240" s="19" t="s">
        <v>7</v>
      </c>
      <c r="P240" s="44"/>
      <c r="Q240" s="19" t="s">
        <v>7</v>
      </c>
      <c r="R240" s="42"/>
      <c r="S240" s="19" t="s">
        <v>7</v>
      </c>
      <c r="T240" s="43"/>
      <c r="U240" s="19" t="s">
        <v>7</v>
      </c>
      <c r="V240" s="43"/>
      <c r="W240" s="19" t="s">
        <v>7</v>
      </c>
      <c r="X240" s="42"/>
      <c r="Y240" s="19" t="s">
        <v>7</v>
      </c>
      <c r="Z240" s="43"/>
      <c r="AA240" s="19" t="s">
        <v>7</v>
      </c>
      <c r="AB240" s="43"/>
      <c r="AC240" s="19" t="s">
        <v>7</v>
      </c>
      <c r="AD240" s="43"/>
      <c r="AE240" s="19" t="s">
        <v>7</v>
      </c>
      <c r="AF240" s="43"/>
      <c r="AG240" s="19" t="s">
        <v>7</v>
      </c>
      <c r="AH240" s="43"/>
      <c r="AI240" s="19" t="s">
        <v>7</v>
      </c>
      <c r="AJ240" s="43"/>
      <c r="AK240" s="19" t="s">
        <v>7</v>
      </c>
      <c r="AL240" s="43"/>
      <c r="AM240" s="19" t="s">
        <v>7</v>
      </c>
      <c r="AN240" s="43"/>
      <c r="AO240" s="19" t="s">
        <v>7</v>
      </c>
      <c r="AP240" s="43"/>
      <c r="AQ240" s="19" t="s">
        <v>7</v>
      </c>
      <c r="AR240" s="43"/>
      <c r="AS240" s="19" t="s">
        <v>7</v>
      </c>
      <c r="AT240" s="43"/>
      <c r="AU240" s="19" t="s">
        <v>7</v>
      </c>
      <c r="AV240" s="43"/>
      <c r="AW240" s="19" t="s">
        <v>7</v>
      </c>
      <c r="AX240" s="43"/>
      <c r="AY240" s="19" t="s">
        <v>7</v>
      </c>
    </row>
    <row r="241" spans="1:51" x14ac:dyDescent="0.25">
      <c r="A241" s="26">
        <v>4359</v>
      </c>
      <c r="B241" s="59" t="s">
        <v>1134</v>
      </c>
      <c r="C241" s="18" t="s">
        <v>1118</v>
      </c>
      <c r="D241" s="18" t="s">
        <v>423</v>
      </c>
      <c r="E241" s="34">
        <v>0</v>
      </c>
      <c r="F241" s="46" t="s">
        <v>45</v>
      </c>
      <c r="G241" s="47">
        <v>4</v>
      </c>
      <c r="H241" s="26"/>
      <c r="I241" s="19">
        <v>0</v>
      </c>
      <c r="J241" s="37"/>
      <c r="K241" s="19" t="s">
        <v>7</v>
      </c>
      <c r="L241" s="37"/>
      <c r="M241" s="19" t="s">
        <v>7</v>
      </c>
      <c r="N241" s="42"/>
      <c r="O241" s="19" t="s">
        <v>7</v>
      </c>
      <c r="P241" s="42"/>
      <c r="Q241" s="19" t="s">
        <v>7</v>
      </c>
      <c r="R241" s="42"/>
      <c r="S241" s="19" t="s">
        <v>7</v>
      </c>
      <c r="T241" s="43"/>
      <c r="U241" s="19" t="s">
        <v>7</v>
      </c>
      <c r="V241" s="43"/>
      <c r="W241" s="19" t="s">
        <v>7</v>
      </c>
      <c r="X241" s="43"/>
      <c r="Y241" s="19" t="s">
        <v>7</v>
      </c>
      <c r="Z241" s="43"/>
      <c r="AA241" s="19" t="s">
        <v>7</v>
      </c>
      <c r="AB241" s="43"/>
      <c r="AC241" s="19" t="s">
        <v>7</v>
      </c>
      <c r="AD241" s="43"/>
      <c r="AE241" s="19" t="s">
        <v>7</v>
      </c>
      <c r="AF241" s="43"/>
      <c r="AG241" s="19" t="s">
        <v>7</v>
      </c>
      <c r="AH241" s="43"/>
      <c r="AI241" s="19" t="s">
        <v>7</v>
      </c>
      <c r="AJ241" s="43"/>
      <c r="AK241" s="19" t="s">
        <v>7</v>
      </c>
      <c r="AL241" s="43"/>
      <c r="AM241" s="19" t="s">
        <v>7</v>
      </c>
      <c r="AN241" s="43"/>
      <c r="AO241" s="19" t="s">
        <v>7</v>
      </c>
      <c r="AP241" s="43"/>
      <c r="AQ241" s="19" t="s">
        <v>7</v>
      </c>
      <c r="AR241" s="43"/>
      <c r="AS241" s="19" t="s">
        <v>7</v>
      </c>
      <c r="AT241" s="43"/>
      <c r="AU241" s="19" t="s">
        <v>7</v>
      </c>
      <c r="AV241" s="43"/>
      <c r="AW241" s="19" t="s">
        <v>7</v>
      </c>
      <c r="AX241" s="43"/>
      <c r="AY241" s="19" t="s">
        <v>7</v>
      </c>
    </row>
    <row r="242" spans="1:51" x14ac:dyDescent="0.25">
      <c r="A242" s="26">
        <v>4360</v>
      </c>
      <c r="B242" s="59" t="s">
        <v>1134</v>
      </c>
      <c r="C242" s="18" t="s">
        <v>1118</v>
      </c>
      <c r="D242" s="18" t="s">
        <v>79</v>
      </c>
      <c r="E242" s="34">
        <v>0</v>
      </c>
      <c r="F242" s="46" t="s">
        <v>87</v>
      </c>
      <c r="G242" s="47">
        <v>4</v>
      </c>
      <c r="H242" s="26"/>
      <c r="I242" s="19">
        <v>0</v>
      </c>
      <c r="J242" s="37"/>
      <c r="K242" s="19" t="s">
        <v>7</v>
      </c>
      <c r="L242" s="37"/>
      <c r="M242" s="19" t="s">
        <v>7</v>
      </c>
      <c r="N242" s="42"/>
      <c r="O242" s="19" t="s">
        <v>7</v>
      </c>
      <c r="P242" s="44"/>
      <c r="Q242" s="19" t="s">
        <v>7</v>
      </c>
      <c r="R242" s="42"/>
      <c r="S242" s="19" t="s">
        <v>7</v>
      </c>
      <c r="T242" s="43"/>
      <c r="U242" s="19" t="s">
        <v>7</v>
      </c>
      <c r="V242" s="43"/>
      <c r="W242" s="19" t="s">
        <v>7</v>
      </c>
      <c r="X242" s="42"/>
      <c r="Y242" s="19" t="s">
        <v>7</v>
      </c>
      <c r="Z242" s="43"/>
      <c r="AA242" s="19" t="s">
        <v>7</v>
      </c>
      <c r="AB242" s="43"/>
      <c r="AC242" s="19" t="s">
        <v>7</v>
      </c>
      <c r="AD242" s="43"/>
      <c r="AE242" s="19" t="s">
        <v>7</v>
      </c>
      <c r="AF242" s="43"/>
      <c r="AG242" s="19" t="s">
        <v>7</v>
      </c>
      <c r="AH242" s="43"/>
      <c r="AI242" s="19" t="s">
        <v>7</v>
      </c>
      <c r="AJ242" s="43"/>
      <c r="AK242" s="19" t="s">
        <v>7</v>
      </c>
      <c r="AL242" s="43"/>
      <c r="AM242" s="19" t="s">
        <v>7</v>
      </c>
      <c r="AN242" s="43"/>
      <c r="AO242" s="19" t="s">
        <v>7</v>
      </c>
      <c r="AP242" s="43"/>
      <c r="AQ242" s="19" t="s">
        <v>7</v>
      </c>
      <c r="AR242" s="43"/>
      <c r="AS242" s="19" t="s">
        <v>7</v>
      </c>
      <c r="AT242" s="43"/>
      <c r="AU242" s="19" t="s">
        <v>7</v>
      </c>
      <c r="AV242" s="43"/>
      <c r="AW242" s="19" t="s">
        <v>7</v>
      </c>
      <c r="AX242" s="43"/>
      <c r="AY242" s="19" t="s">
        <v>7</v>
      </c>
    </row>
  </sheetData>
  <autoFilter ref="A5:PX108" xr:uid="{00000000-0009-0000-0000-000005000000}">
    <filterColumn colId="8">
      <filters>
        <filter val="112"/>
        <filter val="116"/>
        <filter val="118"/>
        <filter val="132"/>
        <filter val="142"/>
        <filter val="150"/>
        <filter val="153"/>
        <filter val="16"/>
        <filter val="164"/>
        <filter val="166"/>
        <filter val="18"/>
        <filter val="185"/>
        <filter val="189"/>
        <filter val="195"/>
        <filter val="2"/>
        <filter val="200"/>
        <filter val="206"/>
        <filter val="213"/>
        <filter val="214"/>
        <filter val="230"/>
        <filter val="232"/>
        <filter val="242"/>
        <filter val="247"/>
        <filter val="250"/>
        <filter val="260"/>
        <filter val="262"/>
        <filter val="268"/>
        <filter val="278"/>
        <filter val="29"/>
        <filter val="298"/>
        <filter val="305"/>
        <filter val="316"/>
        <filter val="320"/>
        <filter val="33"/>
        <filter val="331"/>
        <filter val="332"/>
        <filter val="341"/>
        <filter val="342"/>
        <filter val="352"/>
        <filter val="361"/>
        <filter val="384"/>
        <filter val="397"/>
        <filter val="4"/>
        <filter val="405"/>
        <filter val="42"/>
        <filter val="429"/>
        <filter val="44"/>
        <filter val="449"/>
        <filter val="456"/>
        <filter val="459"/>
        <filter val="46"/>
        <filter val="482"/>
        <filter val="496"/>
        <filter val="500"/>
        <filter val="53"/>
        <filter val="539"/>
        <filter val="56"/>
        <filter val="561"/>
        <filter val="589"/>
        <filter val="598"/>
        <filter val="619"/>
        <filter val="62"/>
        <filter val="632"/>
        <filter val="645"/>
        <filter val="650"/>
        <filter val="68"/>
        <filter val="73"/>
        <filter val="764"/>
        <filter val="78"/>
        <filter val="8"/>
        <filter val="80"/>
        <filter val="800"/>
        <filter val="86"/>
        <filter val="96"/>
        <filter val="98"/>
      </filters>
    </filterColumn>
    <sortState xmlns:xlrd2="http://schemas.microsoft.com/office/spreadsheetml/2017/richdata2" ref="A6:PX108">
      <sortCondition ref="G5:G108"/>
    </sortState>
  </autoFilter>
  <printOptions horizontalCentered="1"/>
  <pageMargins left="0" right="0" top="0.75" bottom="0.25" header="0.3" footer="0.3"/>
  <pageSetup scale="58" fitToHeight="3" orientation="landscape" horizontalDpi="300" verticalDpi="300" r:id="rId1"/>
  <headerFooter>
    <oddHeader>&amp;C&amp;20 2015 ACMSA Point Standings&amp;R&amp;14&amp;P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3"/>
  <sheetViews>
    <sheetView workbookViewId="0">
      <selection sqref="A1:I53"/>
    </sheetView>
  </sheetViews>
  <sheetFormatPr defaultRowHeight="15" x14ac:dyDescent="0.25"/>
  <cols>
    <col min="9" max="9" width="13.7109375" customWidth="1"/>
  </cols>
  <sheetData>
    <row r="1" spans="1:9" x14ac:dyDescent="0.25">
      <c r="A1">
        <v>1</v>
      </c>
      <c r="B1" t="s">
        <v>1161</v>
      </c>
      <c r="C1">
        <v>100</v>
      </c>
      <c r="D1">
        <v>11601</v>
      </c>
      <c r="E1" t="s">
        <v>79</v>
      </c>
      <c r="F1" t="s">
        <v>78</v>
      </c>
      <c r="G1">
        <v>47.023000000000003</v>
      </c>
      <c r="H1" t="s">
        <v>1162</v>
      </c>
      <c r="I1">
        <v>47.023000000000003</v>
      </c>
    </row>
    <row r="2" spans="1:9" x14ac:dyDescent="0.25">
      <c r="A2">
        <v>2</v>
      </c>
      <c r="B2" t="s">
        <v>1163</v>
      </c>
      <c r="C2">
        <v>98</v>
      </c>
      <c r="D2">
        <v>87</v>
      </c>
      <c r="E2" t="s">
        <v>54</v>
      </c>
      <c r="F2" t="s">
        <v>53</v>
      </c>
      <c r="G2">
        <v>47.051000000000002</v>
      </c>
      <c r="H2" t="s">
        <v>1162</v>
      </c>
      <c r="I2">
        <v>47.051000000000002</v>
      </c>
    </row>
    <row r="3" spans="1:9" x14ac:dyDescent="0.25">
      <c r="A3">
        <v>3</v>
      </c>
      <c r="B3" t="s">
        <v>1163</v>
      </c>
      <c r="C3">
        <v>96</v>
      </c>
      <c r="D3">
        <v>1300</v>
      </c>
      <c r="E3" t="s">
        <v>120</v>
      </c>
      <c r="F3" t="s">
        <v>119</v>
      </c>
      <c r="G3">
        <v>45.786000000000001</v>
      </c>
      <c r="H3">
        <v>5</v>
      </c>
      <c r="I3">
        <v>50.786000000000001</v>
      </c>
    </row>
    <row r="4" spans="1:9" x14ac:dyDescent="0.25">
      <c r="A4">
        <v>4</v>
      </c>
      <c r="B4" t="s">
        <v>1164</v>
      </c>
      <c r="C4">
        <v>94</v>
      </c>
      <c r="D4">
        <v>5862</v>
      </c>
      <c r="E4" t="s">
        <v>108</v>
      </c>
      <c r="F4" t="s">
        <v>107</v>
      </c>
      <c r="G4">
        <v>50.93</v>
      </c>
      <c r="H4" t="s">
        <v>1162</v>
      </c>
      <c r="I4">
        <v>50.93</v>
      </c>
    </row>
    <row r="5" spans="1:9" x14ac:dyDescent="0.25">
      <c r="A5">
        <v>5</v>
      </c>
      <c r="B5" t="s">
        <v>1164</v>
      </c>
      <c r="C5">
        <v>92</v>
      </c>
      <c r="D5">
        <v>3294</v>
      </c>
      <c r="E5" t="s">
        <v>48</v>
      </c>
      <c r="F5" t="s">
        <v>47</v>
      </c>
      <c r="G5">
        <v>51.06</v>
      </c>
      <c r="H5" t="s">
        <v>1162</v>
      </c>
      <c r="I5">
        <v>51.06</v>
      </c>
    </row>
    <row r="6" spans="1:9" x14ac:dyDescent="0.25">
      <c r="A6">
        <v>6</v>
      </c>
      <c r="B6" t="s">
        <v>1164</v>
      </c>
      <c r="C6">
        <v>90</v>
      </c>
      <c r="D6">
        <v>6888</v>
      </c>
      <c r="E6" t="s">
        <v>92</v>
      </c>
      <c r="F6" t="s">
        <v>452</v>
      </c>
      <c r="G6">
        <v>51.158999999999999</v>
      </c>
      <c r="H6" t="s">
        <v>1162</v>
      </c>
      <c r="I6">
        <v>51.158999999999999</v>
      </c>
    </row>
    <row r="7" spans="1:9" x14ac:dyDescent="0.25">
      <c r="A7">
        <v>7</v>
      </c>
      <c r="B7" t="s">
        <v>1165</v>
      </c>
      <c r="C7">
        <v>88</v>
      </c>
      <c r="D7">
        <v>12182</v>
      </c>
      <c r="E7" t="s">
        <v>565</v>
      </c>
      <c r="F7" t="s">
        <v>561</v>
      </c>
      <c r="G7">
        <v>51.545000000000002</v>
      </c>
      <c r="H7" t="s">
        <v>1162</v>
      </c>
      <c r="I7">
        <v>51.545000000000002</v>
      </c>
    </row>
    <row r="8" spans="1:9" x14ac:dyDescent="0.25">
      <c r="A8">
        <v>8</v>
      </c>
      <c r="B8" t="s">
        <v>1166</v>
      </c>
      <c r="C8">
        <v>86</v>
      </c>
      <c r="D8">
        <v>1726</v>
      </c>
      <c r="E8" t="s">
        <v>125</v>
      </c>
      <c r="F8" t="s">
        <v>124</v>
      </c>
      <c r="G8">
        <v>47.09</v>
      </c>
      <c r="H8">
        <v>5</v>
      </c>
      <c r="I8">
        <v>52.09</v>
      </c>
    </row>
    <row r="9" spans="1:9" x14ac:dyDescent="0.25">
      <c r="A9">
        <v>9</v>
      </c>
      <c r="B9" t="s">
        <v>1167</v>
      </c>
      <c r="C9">
        <v>84</v>
      </c>
      <c r="D9">
        <v>12436</v>
      </c>
      <c r="E9" t="s">
        <v>853</v>
      </c>
      <c r="F9" t="s">
        <v>1005</v>
      </c>
      <c r="G9">
        <v>52.292999999999999</v>
      </c>
      <c r="H9" t="s">
        <v>1162</v>
      </c>
      <c r="I9">
        <v>52.292999999999999</v>
      </c>
    </row>
    <row r="10" spans="1:9" x14ac:dyDescent="0.25">
      <c r="A10">
        <v>10</v>
      </c>
      <c r="B10" t="s">
        <v>1168</v>
      </c>
      <c r="C10">
        <v>82</v>
      </c>
      <c r="D10">
        <v>11147</v>
      </c>
      <c r="E10" t="s">
        <v>98</v>
      </c>
      <c r="F10" t="s">
        <v>97</v>
      </c>
      <c r="G10">
        <v>47.692</v>
      </c>
      <c r="H10">
        <v>5</v>
      </c>
      <c r="I10">
        <v>52.692</v>
      </c>
    </row>
    <row r="11" spans="1:9" x14ac:dyDescent="0.25">
      <c r="A11">
        <v>11</v>
      </c>
      <c r="B11" t="s">
        <v>1169</v>
      </c>
      <c r="C11">
        <v>80</v>
      </c>
      <c r="D11">
        <v>10852</v>
      </c>
      <c r="E11" t="s">
        <v>150</v>
      </c>
      <c r="F11" t="s">
        <v>1138</v>
      </c>
      <c r="G11">
        <v>48.008000000000003</v>
      </c>
      <c r="H11">
        <v>5</v>
      </c>
      <c r="I11">
        <v>53.008000000000003</v>
      </c>
    </row>
    <row r="12" spans="1:9" x14ac:dyDescent="0.25">
      <c r="A12">
        <v>12</v>
      </c>
      <c r="B12" t="s">
        <v>1170</v>
      </c>
      <c r="C12">
        <v>78</v>
      </c>
      <c r="D12">
        <v>10271</v>
      </c>
      <c r="E12" t="s">
        <v>1171</v>
      </c>
      <c r="F12" t="s">
        <v>1172</v>
      </c>
      <c r="G12">
        <v>53.73</v>
      </c>
      <c r="H12" t="s">
        <v>1162</v>
      </c>
      <c r="I12">
        <v>53.73</v>
      </c>
    </row>
    <row r="13" spans="1:9" x14ac:dyDescent="0.25">
      <c r="A13">
        <v>13</v>
      </c>
      <c r="B13" t="s">
        <v>1173</v>
      </c>
      <c r="C13">
        <v>76</v>
      </c>
      <c r="D13">
        <v>8329</v>
      </c>
      <c r="E13" t="s">
        <v>96</v>
      </c>
      <c r="F13" t="s">
        <v>95</v>
      </c>
      <c r="G13">
        <v>49.518999999999998</v>
      </c>
      <c r="H13">
        <v>5</v>
      </c>
      <c r="I13">
        <v>54.518999999999998</v>
      </c>
    </row>
    <row r="14" spans="1:9" x14ac:dyDescent="0.25">
      <c r="A14">
        <v>14</v>
      </c>
      <c r="B14" t="s">
        <v>1169</v>
      </c>
      <c r="C14">
        <v>74</v>
      </c>
      <c r="D14">
        <v>8330</v>
      </c>
      <c r="E14" t="s">
        <v>113</v>
      </c>
      <c r="F14" t="s">
        <v>95</v>
      </c>
      <c r="G14">
        <v>54.881999999999998</v>
      </c>
      <c r="H14" t="s">
        <v>1162</v>
      </c>
      <c r="I14">
        <v>54.881999999999998</v>
      </c>
    </row>
    <row r="15" spans="1:9" x14ac:dyDescent="0.25">
      <c r="A15">
        <v>15</v>
      </c>
      <c r="B15" t="s">
        <v>1174</v>
      </c>
      <c r="C15">
        <v>72</v>
      </c>
      <c r="D15">
        <v>5863</v>
      </c>
      <c r="E15" t="s">
        <v>167</v>
      </c>
      <c r="F15" t="s">
        <v>107</v>
      </c>
      <c r="G15">
        <v>55.726999999999997</v>
      </c>
      <c r="H15" t="s">
        <v>1162</v>
      </c>
      <c r="I15">
        <v>55.726999999999997</v>
      </c>
    </row>
    <row r="16" spans="1:9" x14ac:dyDescent="0.25">
      <c r="A16">
        <v>16</v>
      </c>
      <c r="B16" t="s">
        <v>1175</v>
      </c>
      <c r="C16">
        <v>70</v>
      </c>
      <c r="D16">
        <v>6899</v>
      </c>
      <c r="E16" t="s">
        <v>181</v>
      </c>
      <c r="F16" t="s">
        <v>180</v>
      </c>
      <c r="G16">
        <v>52.158999999999999</v>
      </c>
      <c r="H16">
        <v>5</v>
      </c>
      <c r="I16">
        <v>57.158999999999999</v>
      </c>
    </row>
    <row r="17" spans="1:9" x14ac:dyDescent="0.25">
      <c r="A17">
        <v>17</v>
      </c>
      <c r="B17" t="s">
        <v>1165</v>
      </c>
      <c r="C17">
        <v>68</v>
      </c>
      <c r="D17">
        <v>9848</v>
      </c>
      <c r="E17" t="s">
        <v>70</v>
      </c>
      <c r="F17" t="s">
        <v>69</v>
      </c>
      <c r="G17">
        <v>52.908999999999999</v>
      </c>
      <c r="H17">
        <v>5</v>
      </c>
      <c r="I17">
        <v>57.908999999999999</v>
      </c>
    </row>
    <row r="18" spans="1:9" x14ac:dyDescent="0.25">
      <c r="A18">
        <v>18</v>
      </c>
      <c r="B18" t="s">
        <v>1168</v>
      </c>
      <c r="C18">
        <v>66</v>
      </c>
      <c r="D18">
        <v>4641</v>
      </c>
      <c r="E18" t="s">
        <v>1176</v>
      </c>
      <c r="F18" t="s">
        <v>151</v>
      </c>
      <c r="G18">
        <v>54.094999999999999</v>
      </c>
      <c r="H18">
        <v>5</v>
      </c>
      <c r="I18">
        <v>59.094999999999999</v>
      </c>
    </row>
    <row r="19" spans="1:9" x14ac:dyDescent="0.25">
      <c r="A19">
        <v>19</v>
      </c>
      <c r="B19" t="s">
        <v>1169</v>
      </c>
      <c r="C19">
        <v>64</v>
      </c>
      <c r="D19">
        <v>8328</v>
      </c>
      <c r="E19" t="s">
        <v>73</v>
      </c>
      <c r="F19" t="s">
        <v>72</v>
      </c>
      <c r="G19">
        <v>49.960999999999999</v>
      </c>
      <c r="H19">
        <v>10</v>
      </c>
      <c r="I19">
        <v>59.960999999999999</v>
      </c>
    </row>
    <row r="20" spans="1:9" x14ac:dyDescent="0.25">
      <c r="A20">
        <v>20</v>
      </c>
      <c r="B20" t="s">
        <v>1173</v>
      </c>
      <c r="C20">
        <v>62</v>
      </c>
      <c r="D20">
        <v>6587</v>
      </c>
      <c r="E20" t="s">
        <v>395</v>
      </c>
      <c r="F20" t="s">
        <v>388</v>
      </c>
      <c r="G20">
        <v>60.447000000000003</v>
      </c>
      <c r="H20" t="s">
        <v>1162</v>
      </c>
      <c r="I20">
        <v>60.447000000000003</v>
      </c>
    </row>
    <row r="21" spans="1:9" x14ac:dyDescent="0.25">
      <c r="A21">
        <v>21</v>
      </c>
      <c r="B21" t="s">
        <v>1177</v>
      </c>
      <c r="C21">
        <v>60</v>
      </c>
      <c r="D21">
        <v>12434</v>
      </c>
      <c r="E21" t="s">
        <v>670</v>
      </c>
      <c r="F21" t="s">
        <v>1005</v>
      </c>
      <c r="G21">
        <v>55.537999999999997</v>
      </c>
      <c r="H21">
        <v>5</v>
      </c>
      <c r="I21">
        <v>60.537999999999997</v>
      </c>
    </row>
    <row r="22" spans="1:9" x14ac:dyDescent="0.25">
      <c r="A22">
        <v>22</v>
      </c>
      <c r="B22" t="s">
        <v>1167</v>
      </c>
      <c r="C22">
        <v>58</v>
      </c>
      <c r="D22">
        <v>12485</v>
      </c>
      <c r="E22" t="s">
        <v>1178</v>
      </c>
      <c r="F22" t="s">
        <v>337</v>
      </c>
      <c r="G22">
        <v>56.017000000000003</v>
      </c>
      <c r="H22">
        <v>5</v>
      </c>
      <c r="I22">
        <v>61.017000000000003</v>
      </c>
    </row>
    <row r="23" spans="1:9" x14ac:dyDescent="0.25">
      <c r="A23">
        <v>23</v>
      </c>
      <c r="B23" t="s">
        <v>1179</v>
      </c>
      <c r="C23">
        <v>56</v>
      </c>
      <c r="D23">
        <v>11139</v>
      </c>
      <c r="E23" t="s">
        <v>59</v>
      </c>
      <c r="F23" t="s">
        <v>179</v>
      </c>
      <c r="G23">
        <v>56.094000000000001</v>
      </c>
      <c r="H23">
        <v>5</v>
      </c>
      <c r="I23">
        <v>61.094000000000001</v>
      </c>
    </row>
    <row r="24" spans="1:9" x14ac:dyDescent="0.25">
      <c r="A24">
        <v>24</v>
      </c>
      <c r="B24" t="s">
        <v>1180</v>
      </c>
      <c r="C24">
        <v>54</v>
      </c>
      <c r="D24">
        <v>10066</v>
      </c>
      <c r="E24" t="s">
        <v>106</v>
      </c>
      <c r="F24" t="s">
        <v>105</v>
      </c>
      <c r="G24">
        <v>63.064</v>
      </c>
      <c r="H24" t="s">
        <v>1162</v>
      </c>
      <c r="I24">
        <v>63.064</v>
      </c>
    </row>
    <row r="25" spans="1:9" x14ac:dyDescent="0.25">
      <c r="A25">
        <v>25</v>
      </c>
      <c r="B25" t="s">
        <v>1169</v>
      </c>
      <c r="C25">
        <v>52</v>
      </c>
      <c r="D25">
        <v>10514</v>
      </c>
      <c r="E25" t="s">
        <v>141</v>
      </c>
      <c r="F25" t="s">
        <v>72</v>
      </c>
      <c r="G25">
        <v>53.438000000000002</v>
      </c>
      <c r="H25">
        <v>10</v>
      </c>
      <c r="I25">
        <v>63.438000000000002</v>
      </c>
    </row>
    <row r="26" spans="1:9" x14ac:dyDescent="0.25">
      <c r="A26">
        <v>26</v>
      </c>
      <c r="B26" t="s">
        <v>1161</v>
      </c>
      <c r="C26">
        <v>50</v>
      </c>
      <c r="D26">
        <v>9619</v>
      </c>
      <c r="E26" t="s">
        <v>63</v>
      </c>
      <c r="F26" t="s">
        <v>62</v>
      </c>
      <c r="G26">
        <v>58.829000000000001</v>
      </c>
      <c r="H26">
        <v>5</v>
      </c>
      <c r="I26">
        <v>63.829000000000001</v>
      </c>
    </row>
    <row r="27" spans="1:9" x14ac:dyDescent="0.25">
      <c r="A27">
        <v>27</v>
      </c>
      <c r="B27" t="s">
        <v>1179</v>
      </c>
      <c r="C27">
        <v>48</v>
      </c>
      <c r="D27">
        <v>15123</v>
      </c>
      <c r="E27" t="s">
        <v>83</v>
      </c>
      <c r="F27" t="s">
        <v>1181</v>
      </c>
      <c r="G27">
        <v>64.078999999999994</v>
      </c>
      <c r="H27" t="s">
        <v>1162</v>
      </c>
      <c r="I27">
        <v>64.078999999999994</v>
      </c>
    </row>
    <row r="28" spans="1:9" x14ac:dyDescent="0.25">
      <c r="A28">
        <v>28</v>
      </c>
      <c r="B28" t="s">
        <v>1177</v>
      </c>
      <c r="C28">
        <v>46</v>
      </c>
      <c r="D28">
        <v>9626</v>
      </c>
      <c r="E28" t="s">
        <v>366</v>
      </c>
      <c r="F28" t="s">
        <v>360</v>
      </c>
      <c r="G28">
        <v>63.591999999999999</v>
      </c>
      <c r="H28">
        <v>5</v>
      </c>
      <c r="I28">
        <v>68.591999999999999</v>
      </c>
    </row>
    <row r="29" spans="1:9" x14ac:dyDescent="0.25">
      <c r="A29">
        <v>29</v>
      </c>
      <c r="B29" t="s">
        <v>1167</v>
      </c>
      <c r="C29">
        <v>44</v>
      </c>
      <c r="D29">
        <v>9273</v>
      </c>
      <c r="E29" t="s">
        <v>131</v>
      </c>
      <c r="F29" t="s">
        <v>130</v>
      </c>
      <c r="G29">
        <v>58.881999999999998</v>
      </c>
      <c r="H29">
        <v>10</v>
      </c>
      <c r="I29">
        <v>68.882000000000005</v>
      </c>
    </row>
    <row r="30" spans="1:9" x14ac:dyDescent="0.25">
      <c r="A30">
        <v>30</v>
      </c>
      <c r="B30" t="s">
        <v>1175</v>
      </c>
      <c r="C30">
        <v>42</v>
      </c>
      <c r="D30">
        <v>1019</v>
      </c>
      <c r="E30" t="s">
        <v>157</v>
      </c>
      <c r="F30" t="s">
        <v>156</v>
      </c>
      <c r="G30">
        <v>64.631</v>
      </c>
      <c r="H30">
        <v>5</v>
      </c>
      <c r="I30">
        <v>69.631</v>
      </c>
    </row>
    <row r="31" spans="1:9" x14ac:dyDescent="0.25">
      <c r="A31">
        <v>31</v>
      </c>
      <c r="B31" t="s">
        <v>1177</v>
      </c>
      <c r="C31">
        <v>40</v>
      </c>
      <c r="D31">
        <v>12335</v>
      </c>
      <c r="E31" t="s">
        <v>856</v>
      </c>
      <c r="F31" t="s">
        <v>852</v>
      </c>
      <c r="G31">
        <v>59.703000000000003</v>
      </c>
      <c r="H31">
        <v>10</v>
      </c>
      <c r="I31">
        <v>69.703000000000003</v>
      </c>
    </row>
    <row r="32" spans="1:9" x14ac:dyDescent="0.25">
      <c r="A32">
        <v>32</v>
      </c>
      <c r="B32" t="s">
        <v>1169</v>
      </c>
      <c r="C32">
        <v>38</v>
      </c>
      <c r="D32">
        <v>11334</v>
      </c>
      <c r="E32" t="s">
        <v>115</v>
      </c>
      <c r="F32" t="s">
        <v>114</v>
      </c>
      <c r="G32">
        <v>63.030999999999999</v>
      </c>
      <c r="H32">
        <v>10</v>
      </c>
      <c r="I32">
        <v>73.031000000000006</v>
      </c>
    </row>
    <row r="33" spans="1:9" x14ac:dyDescent="0.25">
      <c r="A33">
        <v>33</v>
      </c>
      <c r="B33" t="s">
        <v>1169</v>
      </c>
      <c r="C33">
        <v>36</v>
      </c>
      <c r="D33">
        <v>12771</v>
      </c>
      <c r="E33" t="s">
        <v>86</v>
      </c>
      <c r="F33" t="s">
        <v>85</v>
      </c>
      <c r="G33">
        <v>63.521999999999998</v>
      </c>
      <c r="H33">
        <v>10</v>
      </c>
      <c r="I33">
        <v>73.522000000000006</v>
      </c>
    </row>
    <row r="34" spans="1:9" x14ac:dyDescent="0.25">
      <c r="A34">
        <v>34</v>
      </c>
      <c r="B34" t="s">
        <v>1177</v>
      </c>
      <c r="C34">
        <v>34</v>
      </c>
      <c r="D34">
        <v>8067</v>
      </c>
      <c r="E34" t="s">
        <v>83</v>
      </c>
      <c r="F34" t="s">
        <v>160</v>
      </c>
      <c r="G34">
        <v>57.048000000000002</v>
      </c>
      <c r="H34">
        <v>20</v>
      </c>
      <c r="I34">
        <v>77.048000000000002</v>
      </c>
    </row>
    <row r="35" spans="1:9" x14ac:dyDescent="0.25">
      <c r="A35">
        <v>35</v>
      </c>
      <c r="B35" t="s">
        <v>1179</v>
      </c>
      <c r="C35">
        <v>32</v>
      </c>
      <c r="D35">
        <v>12437</v>
      </c>
      <c r="E35" t="s">
        <v>927</v>
      </c>
      <c r="F35" t="s">
        <v>1005</v>
      </c>
      <c r="G35">
        <v>62.753999999999998</v>
      </c>
      <c r="H35">
        <v>15</v>
      </c>
      <c r="I35">
        <v>77.754000000000005</v>
      </c>
    </row>
    <row r="36" spans="1:9" x14ac:dyDescent="0.25">
      <c r="A36">
        <v>36</v>
      </c>
      <c r="B36" t="s">
        <v>1182</v>
      </c>
      <c r="C36">
        <v>30</v>
      </c>
      <c r="D36">
        <v>13576</v>
      </c>
      <c r="E36" t="s">
        <v>1183</v>
      </c>
      <c r="F36" t="s">
        <v>337</v>
      </c>
      <c r="G36">
        <v>78.159000000000006</v>
      </c>
      <c r="H36" t="s">
        <v>1162</v>
      </c>
      <c r="I36">
        <v>78.159000000000006</v>
      </c>
    </row>
    <row r="37" spans="1:9" x14ac:dyDescent="0.25">
      <c r="A37">
        <v>37</v>
      </c>
      <c r="B37" t="s">
        <v>1179</v>
      </c>
      <c r="C37">
        <v>28</v>
      </c>
      <c r="D37">
        <v>5396</v>
      </c>
      <c r="E37" t="s">
        <v>176</v>
      </c>
      <c r="F37" t="s">
        <v>175</v>
      </c>
      <c r="G37">
        <v>68.522000000000006</v>
      </c>
      <c r="H37">
        <v>10</v>
      </c>
      <c r="I37">
        <v>78.522000000000006</v>
      </c>
    </row>
    <row r="38" spans="1:9" x14ac:dyDescent="0.25">
      <c r="A38">
        <v>38</v>
      </c>
      <c r="B38" t="s">
        <v>1182</v>
      </c>
      <c r="C38">
        <v>26</v>
      </c>
      <c r="D38">
        <v>13057</v>
      </c>
      <c r="E38" t="s">
        <v>696</v>
      </c>
      <c r="F38" t="s">
        <v>695</v>
      </c>
      <c r="G38">
        <v>69.08</v>
      </c>
      <c r="H38">
        <v>10</v>
      </c>
      <c r="I38">
        <v>79.08</v>
      </c>
    </row>
    <row r="39" spans="1:9" x14ac:dyDescent="0.25">
      <c r="A39">
        <v>39</v>
      </c>
      <c r="B39" t="s">
        <v>1179</v>
      </c>
      <c r="C39">
        <v>24</v>
      </c>
      <c r="D39">
        <v>12438</v>
      </c>
      <c r="E39" t="s">
        <v>407</v>
      </c>
      <c r="F39" t="s">
        <v>1005</v>
      </c>
      <c r="G39">
        <v>64.802000000000007</v>
      </c>
      <c r="H39">
        <v>15</v>
      </c>
      <c r="I39">
        <v>79.802000000000007</v>
      </c>
    </row>
    <row r="40" spans="1:9" x14ac:dyDescent="0.25">
      <c r="A40">
        <v>40</v>
      </c>
      <c r="B40" t="s">
        <v>1179</v>
      </c>
      <c r="C40">
        <v>22</v>
      </c>
      <c r="D40">
        <v>15118</v>
      </c>
      <c r="E40" t="s">
        <v>1184</v>
      </c>
      <c r="F40" t="s">
        <v>1185</v>
      </c>
      <c r="G40">
        <v>80.716999999999999</v>
      </c>
      <c r="H40" t="s">
        <v>1162</v>
      </c>
      <c r="I40">
        <v>80.716999999999999</v>
      </c>
    </row>
    <row r="41" spans="1:9" x14ac:dyDescent="0.25">
      <c r="A41">
        <v>41</v>
      </c>
      <c r="B41" t="s">
        <v>1169</v>
      </c>
      <c r="C41">
        <v>20</v>
      </c>
      <c r="D41">
        <v>3854</v>
      </c>
      <c r="E41" t="s">
        <v>176</v>
      </c>
      <c r="F41" t="s">
        <v>1186</v>
      </c>
      <c r="G41">
        <v>57.442999999999998</v>
      </c>
      <c r="H41">
        <v>25</v>
      </c>
      <c r="I41">
        <v>82.442999999999998</v>
      </c>
    </row>
    <row r="42" spans="1:9" x14ac:dyDescent="0.25">
      <c r="A42">
        <v>42</v>
      </c>
      <c r="B42" t="s">
        <v>1187</v>
      </c>
      <c r="C42">
        <v>18</v>
      </c>
      <c r="D42">
        <v>10063</v>
      </c>
      <c r="E42" t="s">
        <v>169</v>
      </c>
      <c r="F42" t="s">
        <v>168</v>
      </c>
      <c r="G42">
        <v>74.894000000000005</v>
      </c>
      <c r="H42">
        <v>10</v>
      </c>
      <c r="I42">
        <v>84.894000000000005</v>
      </c>
    </row>
    <row r="43" spans="1:9" x14ac:dyDescent="0.25">
      <c r="A43">
        <v>43</v>
      </c>
      <c r="B43" t="s">
        <v>1169</v>
      </c>
      <c r="C43">
        <v>16</v>
      </c>
      <c r="D43">
        <v>11638</v>
      </c>
      <c r="E43" t="s">
        <v>177</v>
      </c>
      <c r="F43" t="s">
        <v>78</v>
      </c>
      <c r="G43">
        <v>50.087000000000003</v>
      </c>
      <c r="H43">
        <v>35</v>
      </c>
      <c r="I43">
        <v>85.087000000000003</v>
      </c>
    </row>
    <row r="44" spans="1:9" x14ac:dyDescent="0.25">
      <c r="A44">
        <v>44</v>
      </c>
      <c r="B44" t="s">
        <v>1179</v>
      </c>
      <c r="C44">
        <v>14</v>
      </c>
      <c r="D44">
        <v>15100</v>
      </c>
      <c r="E44" t="s">
        <v>1137</v>
      </c>
      <c r="F44" t="s">
        <v>1136</v>
      </c>
      <c r="G44">
        <v>73.117999999999995</v>
      </c>
      <c r="H44">
        <v>15</v>
      </c>
      <c r="I44">
        <v>88.117999999999995</v>
      </c>
    </row>
    <row r="45" spans="1:9" x14ac:dyDescent="0.25">
      <c r="A45">
        <v>45</v>
      </c>
      <c r="B45" t="s">
        <v>1175</v>
      </c>
      <c r="C45">
        <v>12</v>
      </c>
      <c r="D45">
        <v>10159</v>
      </c>
      <c r="E45" t="s">
        <v>70</v>
      </c>
      <c r="F45" t="s">
        <v>101</v>
      </c>
      <c r="G45">
        <v>58.889000000000003</v>
      </c>
      <c r="H45">
        <v>30</v>
      </c>
      <c r="I45">
        <v>88.888999999999996</v>
      </c>
    </row>
    <row r="46" spans="1:9" x14ac:dyDescent="0.25">
      <c r="A46">
        <v>46</v>
      </c>
      <c r="B46" t="s">
        <v>1179</v>
      </c>
      <c r="C46">
        <v>10</v>
      </c>
      <c r="D46">
        <v>14778</v>
      </c>
      <c r="E46" t="s">
        <v>1188</v>
      </c>
      <c r="F46" t="s">
        <v>1189</v>
      </c>
      <c r="G46">
        <v>65.501999999999995</v>
      </c>
      <c r="H46">
        <v>25</v>
      </c>
      <c r="I46">
        <v>90.501999999999995</v>
      </c>
    </row>
    <row r="47" spans="1:9" x14ac:dyDescent="0.25">
      <c r="A47">
        <v>47</v>
      </c>
      <c r="B47" t="s">
        <v>1179</v>
      </c>
      <c r="C47">
        <v>8</v>
      </c>
      <c r="D47">
        <v>15117</v>
      </c>
      <c r="E47" t="s">
        <v>1142</v>
      </c>
      <c r="F47" t="s">
        <v>1021</v>
      </c>
      <c r="G47">
        <v>77.566999999999993</v>
      </c>
      <c r="H47">
        <v>20</v>
      </c>
      <c r="I47">
        <v>97.566999999999993</v>
      </c>
    </row>
    <row r="48" spans="1:9" x14ac:dyDescent="0.25">
      <c r="A48">
        <v>48</v>
      </c>
      <c r="B48" t="s">
        <v>1187</v>
      </c>
      <c r="C48">
        <v>6</v>
      </c>
      <c r="D48">
        <v>14256</v>
      </c>
      <c r="E48" t="s">
        <v>499</v>
      </c>
      <c r="F48" t="s">
        <v>498</v>
      </c>
      <c r="G48">
        <v>98.766000000000005</v>
      </c>
      <c r="H48">
        <v>5</v>
      </c>
      <c r="I48">
        <v>103.76600000000001</v>
      </c>
    </row>
    <row r="49" spans="1:9" x14ac:dyDescent="0.25">
      <c r="A49">
        <v>49</v>
      </c>
      <c r="B49" t="s">
        <v>1177</v>
      </c>
      <c r="C49">
        <v>4</v>
      </c>
      <c r="D49">
        <v>11737</v>
      </c>
      <c r="E49" t="s">
        <v>152</v>
      </c>
      <c r="F49" t="s">
        <v>151</v>
      </c>
      <c r="G49">
        <v>111.369</v>
      </c>
      <c r="H49">
        <v>5</v>
      </c>
      <c r="I49">
        <v>116.369</v>
      </c>
    </row>
    <row r="50" spans="1:9" x14ac:dyDescent="0.25">
      <c r="A50">
        <v>50</v>
      </c>
      <c r="B50" t="s">
        <v>1175</v>
      </c>
      <c r="C50">
        <v>2</v>
      </c>
      <c r="D50">
        <v>9616</v>
      </c>
      <c r="E50" t="s">
        <v>125</v>
      </c>
      <c r="F50" t="s">
        <v>129</v>
      </c>
      <c r="G50">
        <v>87.207999999999998</v>
      </c>
      <c r="H50">
        <v>35</v>
      </c>
      <c r="I50">
        <v>122.208</v>
      </c>
    </row>
    <row r="51" spans="1:9" x14ac:dyDescent="0.25">
      <c r="A51">
        <v>1</v>
      </c>
      <c r="B51" t="s">
        <v>1190</v>
      </c>
      <c r="C51">
        <v>6</v>
      </c>
      <c r="D51">
        <v>11639</v>
      </c>
      <c r="E51" t="s">
        <v>769</v>
      </c>
      <c r="F51" t="s">
        <v>78</v>
      </c>
      <c r="G51">
        <v>58.798000000000002</v>
      </c>
      <c r="H51">
        <v>5</v>
      </c>
      <c r="I51">
        <v>63.798000000000002</v>
      </c>
    </row>
    <row r="52" spans="1:9" x14ac:dyDescent="0.25">
      <c r="A52">
        <v>2</v>
      </c>
      <c r="B52" t="s">
        <v>1190</v>
      </c>
      <c r="C52">
        <v>4</v>
      </c>
      <c r="D52">
        <v>15073</v>
      </c>
      <c r="E52" t="s">
        <v>1140</v>
      </c>
      <c r="F52" t="s">
        <v>1139</v>
      </c>
      <c r="G52">
        <v>62.264000000000003</v>
      </c>
      <c r="H52">
        <v>10</v>
      </c>
      <c r="I52">
        <v>72.263999999999996</v>
      </c>
    </row>
    <row r="53" spans="1:9" x14ac:dyDescent="0.25">
      <c r="A53">
        <v>3</v>
      </c>
      <c r="B53" t="s">
        <v>1190</v>
      </c>
      <c r="C53">
        <v>2</v>
      </c>
      <c r="D53">
        <v>15075</v>
      </c>
      <c r="E53" t="s">
        <v>1141</v>
      </c>
      <c r="F53" t="s">
        <v>1191</v>
      </c>
      <c r="G53">
        <v>63.64</v>
      </c>
      <c r="H53">
        <v>10</v>
      </c>
      <c r="I53">
        <v>73.64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Shoots ID</vt:lpstr>
      <vt:lpstr>Adult</vt:lpstr>
      <vt:lpstr>Wrangelrs</vt:lpstr>
      <vt:lpstr>Members</vt:lpstr>
      <vt:lpstr>Thru BW Overall</vt:lpstr>
      <vt:lpstr>Thru BW_by Div</vt:lpstr>
      <vt:lpstr>Sheet2</vt:lpstr>
      <vt:lpstr>Adult!Print_Area</vt:lpstr>
      <vt:lpstr>'Shoots ID'!Print_Area</vt:lpstr>
      <vt:lpstr>'Thru BW Overall'!Print_Area</vt:lpstr>
      <vt:lpstr>'Thru BW_by Div'!Print_Area</vt:lpstr>
      <vt:lpstr>Wrangelrs!Print_Area</vt:lpstr>
      <vt:lpstr>Adult!Print_Titles</vt:lpstr>
      <vt:lpstr>'Thru BW Overall'!Print_Titles</vt:lpstr>
      <vt:lpstr>'Thru BW_by Div'!Print_Titles</vt:lpstr>
      <vt:lpstr>Wrangelrs!Print_Titles</vt:lpstr>
    </vt:vector>
  </TitlesOfParts>
  <Company>Honeywell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E722674</dc:creator>
  <cp:lastModifiedBy>Frank Turben</cp:lastModifiedBy>
  <cp:lastPrinted>2023-02-07T21:23:43Z</cp:lastPrinted>
  <dcterms:created xsi:type="dcterms:W3CDTF">2015-09-03T18:23:01Z</dcterms:created>
  <dcterms:modified xsi:type="dcterms:W3CDTF">2023-02-07T21:25:30Z</dcterms:modified>
</cp:coreProperties>
</file>